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am Drives\SPQR Memory Lab Archive\Experiments and Papers\2010 Radvansky, Copeland, &amp; Von Hippel (J of Exp Social Psych)\Experiment 1\Analysis\"/>
    </mc:Choice>
  </mc:AlternateContent>
  <bookViews>
    <workbookView xWindow="120" yWindow="120" windowWidth="15180" windowHeight="883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AF73" i="1" l="1"/>
  <c r="AE73" i="1"/>
  <c r="AD73" i="1"/>
  <c r="AC73" i="1"/>
  <c r="N73" i="1"/>
  <c r="K73" i="1"/>
  <c r="AF72" i="1"/>
  <c r="AE72" i="1"/>
  <c r="AD72" i="1"/>
  <c r="AC72" i="1"/>
  <c r="N72" i="1"/>
  <c r="K72" i="1"/>
  <c r="AF71" i="1"/>
  <c r="AE71" i="1"/>
  <c r="AD71" i="1"/>
  <c r="AC71" i="1"/>
  <c r="N71" i="1"/>
  <c r="K71" i="1"/>
  <c r="AF70" i="1"/>
  <c r="AE70" i="1"/>
  <c r="AD70" i="1"/>
  <c r="AC70" i="1"/>
  <c r="N70" i="1"/>
  <c r="K70" i="1"/>
  <c r="AF69" i="1"/>
  <c r="AE69" i="1"/>
  <c r="AD69" i="1"/>
  <c r="AC69" i="1"/>
  <c r="N69" i="1"/>
  <c r="K69" i="1"/>
  <c r="AF68" i="1"/>
  <c r="AE68" i="1"/>
  <c r="AD68" i="1"/>
  <c r="AC68" i="1"/>
  <c r="N68" i="1"/>
  <c r="K68" i="1"/>
  <c r="AF67" i="1"/>
  <c r="AE67" i="1"/>
  <c r="AD67" i="1"/>
  <c r="AC67" i="1"/>
  <c r="N67" i="1"/>
  <c r="K67" i="1"/>
  <c r="AF66" i="1"/>
  <c r="AE66" i="1"/>
  <c r="AD66" i="1"/>
  <c r="AC66" i="1"/>
  <c r="N66" i="1"/>
  <c r="K66" i="1"/>
  <c r="AF65" i="1"/>
  <c r="AE65" i="1"/>
  <c r="AD65" i="1"/>
  <c r="AC65" i="1"/>
  <c r="N65" i="1"/>
  <c r="K65" i="1"/>
  <c r="AF64" i="1"/>
  <c r="AE64" i="1"/>
  <c r="AD64" i="1"/>
  <c r="AC64" i="1"/>
  <c r="N64" i="1"/>
  <c r="K64" i="1"/>
  <c r="AF63" i="1"/>
  <c r="AE63" i="1"/>
  <c r="AD63" i="1"/>
  <c r="AC63" i="1"/>
  <c r="N63" i="1"/>
  <c r="K63" i="1"/>
  <c r="AF62" i="1"/>
  <c r="AE62" i="1"/>
  <c r="AD62" i="1"/>
  <c r="AC62" i="1"/>
  <c r="N62" i="1"/>
  <c r="K62" i="1"/>
  <c r="AF61" i="1"/>
  <c r="AE61" i="1"/>
  <c r="AD61" i="1"/>
  <c r="AC61" i="1"/>
  <c r="N61" i="1"/>
  <c r="K61" i="1"/>
  <c r="AF60" i="1"/>
  <c r="AE60" i="1"/>
  <c r="AD60" i="1"/>
  <c r="AC60" i="1"/>
  <c r="N60" i="1"/>
  <c r="K60" i="1"/>
  <c r="AF59" i="1"/>
  <c r="AE59" i="1"/>
  <c r="AD59" i="1"/>
  <c r="AC59" i="1"/>
  <c r="N59" i="1"/>
  <c r="K59" i="1"/>
  <c r="AF58" i="1"/>
  <c r="AE58" i="1"/>
  <c r="AD58" i="1"/>
  <c r="AC58" i="1"/>
  <c r="N58" i="1"/>
  <c r="K58" i="1"/>
  <c r="AF57" i="1"/>
  <c r="AE57" i="1"/>
  <c r="AD57" i="1"/>
  <c r="AC57" i="1"/>
  <c r="N57" i="1"/>
  <c r="K57" i="1"/>
  <c r="N4" i="1"/>
  <c r="N5" i="1"/>
  <c r="N6" i="1"/>
  <c r="N7" i="1"/>
  <c r="N9" i="1"/>
  <c r="N14" i="1"/>
  <c r="N18" i="1"/>
  <c r="N19" i="1"/>
  <c r="N39" i="1"/>
  <c r="N3" i="1"/>
  <c r="N8" i="1"/>
  <c r="N10" i="1"/>
  <c r="N11" i="1"/>
  <c r="N12" i="1"/>
  <c r="AF56" i="1"/>
  <c r="AE56" i="1"/>
  <c r="AD56" i="1"/>
  <c r="AC56" i="1"/>
  <c r="N56" i="1"/>
  <c r="K56" i="1"/>
  <c r="AF55" i="1"/>
  <c r="AE55" i="1"/>
  <c r="AD55" i="1"/>
  <c r="AC55" i="1"/>
  <c r="N55" i="1"/>
  <c r="K55" i="1"/>
  <c r="N54" i="1"/>
  <c r="AF54" i="1"/>
  <c r="AE54" i="1"/>
  <c r="AD54" i="1"/>
  <c r="AC54" i="1"/>
  <c r="K54" i="1"/>
  <c r="AF53" i="1"/>
  <c r="AE53" i="1"/>
  <c r="AD53" i="1"/>
  <c r="AC53" i="1"/>
  <c r="N53" i="1"/>
  <c r="K53" i="1"/>
  <c r="AF52" i="1"/>
  <c r="AE52" i="1"/>
  <c r="AD52" i="1"/>
  <c r="AC52" i="1"/>
  <c r="N52" i="1"/>
  <c r="K52" i="1"/>
  <c r="AF51" i="1"/>
  <c r="AE51" i="1"/>
  <c r="AD51" i="1"/>
  <c r="AC51" i="1"/>
  <c r="N51" i="1"/>
  <c r="K51" i="1"/>
  <c r="AF50" i="1"/>
  <c r="AE50" i="1"/>
  <c r="AD50" i="1"/>
  <c r="AC50" i="1"/>
  <c r="AF42" i="1"/>
  <c r="AE42" i="1"/>
  <c r="AD42" i="1"/>
  <c r="AC42" i="1"/>
  <c r="AF40" i="1"/>
  <c r="AE40" i="1"/>
  <c r="AD40" i="1"/>
  <c r="AC40" i="1"/>
  <c r="AF34" i="1"/>
  <c r="AE34" i="1"/>
  <c r="AD34" i="1"/>
  <c r="AC34" i="1"/>
  <c r="AF26" i="1"/>
  <c r="AE26" i="1"/>
  <c r="AD26" i="1"/>
  <c r="AC26" i="1"/>
  <c r="N50" i="1"/>
  <c r="N42" i="1"/>
  <c r="N40" i="1"/>
  <c r="N34" i="1"/>
  <c r="N26" i="1"/>
  <c r="K50" i="1"/>
  <c r="K42" i="1"/>
  <c r="K40" i="1"/>
  <c r="K34" i="1"/>
  <c r="K26" i="1"/>
  <c r="AF49" i="1"/>
  <c r="AE49" i="1"/>
  <c r="AD49" i="1"/>
  <c r="AC49" i="1"/>
  <c r="N49" i="1"/>
  <c r="K49" i="1"/>
  <c r="AF48" i="1"/>
  <c r="AE48" i="1"/>
  <c r="AD48" i="1"/>
  <c r="AC48" i="1"/>
  <c r="N48" i="1"/>
  <c r="K48" i="1"/>
  <c r="AF47" i="1"/>
  <c r="AE47" i="1"/>
  <c r="AD47" i="1"/>
  <c r="AC47" i="1"/>
  <c r="N47" i="1"/>
  <c r="K47" i="1"/>
  <c r="AF46" i="1"/>
  <c r="AE46" i="1"/>
  <c r="AD46" i="1"/>
  <c r="AC46" i="1"/>
  <c r="N46" i="1"/>
  <c r="K46" i="1"/>
  <c r="AF45" i="1"/>
  <c r="AE45" i="1"/>
  <c r="AD45" i="1"/>
  <c r="AC45" i="1"/>
  <c r="N45" i="1"/>
  <c r="K45" i="1"/>
  <c r="AF44" i="1"/>
  <c r="AE44" i="1"/>
  <c r="AD44" i="1"/>
  <c r="AC44" i="1"/>
  <c r="N44" i="1"/>
  <c r="K44" i="1"/>
  <c r="AF43" i="1"/>
  <c r="AE43" i="1"/>
  <c r="AD43" i="1"/>
  <c r="AC43" i="1"/>
  <c r="N43" i="1"/>
  <c r="K43" i="1"/>
  <c r="AF41" i="1"/>
  <c r="AE41" i="1"/>
  <c r="AD41" i="1"/>
  <c r="AC41" i="1"/>
  <c r="N41" i="1"/>
  <c r="K41" i="1"/>
  <c r="AF39" i="1"/>
  <c r="AE39" i="1"/>
  <c r="AD39" i="1"/>
  <c r="AC39" i="1"/>
  <c r="K39" i="1"/>
  <c r="N21" i="1"/>
  <c r="N22" i="1"/>
  <c r="N23" i="1"/>
  <c r="N24" i="1"/>
  <c r="N25" i="1"/>
  <c r="N27" i="1"/>
  <c r="N28" i="1"/>
  <c r="N29" i="1"/>
  <c r="N30" i="1"/>
  <c r="N31" i="1"/>
  <c r="N32" i="1"/>
  <c r="N33" i="1"/>
  <c r="N35" i="1"/>
  <c r="N36" i="1"/>
  <c r="N37" i="1"/>
  <c r="N38" i="1"/>
  <c r="N13" i="1"/>
  <c r="N15" i="1"/>
  <c r="N16" i="1"/>
  <c r="N17" i="1"/>
  <c r="N20" i="1"/>
  <c r="N100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1" i="1"/>
  <c r="N102" i="1"/>
  <c r="N103" i="1"/>
  <c r="N104" i="1"/>
  <c r="N105" i="1"/>
  <c r="N106" i="1"/>
  <c r="N107" i="1"/>
  <c r="N108" i="1"/>
  <c r="N109" i="1"/>
  <c r="K38" i="1"/>
  <c r="K37" i="1"/>
  <c r="K36" i="1"/>
  <c r="K35" i="1"/>
  <c r="K33" i="1"/>
  <c r="K32" i="1"/>
  <c r="K31" i="1"/>
  <c r="AF38" i="1"/>
  <c r="AE38" i="1"/>
  <c r="AD38" i="1"/>
  <c r="AC38" i="1"/>
  <c r="AF37" i="1"/>
  <c r="AE37" i="1"/>
  <c r="AD37" i="1"/>
  <c r="AC37" i="1"/>
  <c r="AF36" i="1"/>
  <c r="AE36" i="1"/>
  <c r="AD36" i="1"/>
  <c r="AC36" i="1"/>
  <c r="AF35" i="1"/>
  <c r="AE35" i="1"/>
  <c r="AD35" i="1"/>
  <c r="AC35" i="1"/>
  <c r="AF33" i="1"/>
  <c r="AE33" i="1"/>
  <c r="AD33" i="1"/>
  <c r="AC33" i="1"/>
  <c r="AF32" i="1"/>
  <c r="AE32" i="1"/>
  <c r="AD32" i="1"/>
  <c r="AC32" i="1"/>
  <c r="AF31" i="1"/>
  <c r="AE31" i="1"/>
  <c r="AD31" i="1"/>
  <c r="AC31" i="1"/>
  <c r="AF30" i="1"/>
  <c r="AE30" i="1"/>
  <c r="AD30" i="1"/>
  <c r="AC30" i="1"/>
  <c r="AF29" i="1"/>
  <c r="AE29" i="1"/>
  <c r="AD29" i="1"/>
  <c r="AC29" i="1"/>
  <c r="AF28" i="1"/>
  <c r="AE28" i="1"/>
  <c r="AD28" i="1"/>
  <c r="AC28" i="1"/>
  <c r="AF27" i="1"/>
  <c r="AE27" i="1"/>
  <c r="AD27" i="1"/>
  <c r="AC27" i="1"/>
  <c r="AF25" i="1"/>
  <c r="AE25" i="1"/>
  <c r="AD25" i="1"/>
  <c r="AC25" i="1"/>
  <c r="AF24" i="1"/>
  <c r="AE24" i="1"/>
  <c r="AD24" i="1"/>
  <c r="AC24" i="1"/>
  <c r="AF23" i="1"/>
  <c r="AE23" i="1"/>
  <c r="AD23" i="1"/>
  <c r="AC23" i="1"/>
  <c r="AF22" i="1"/>
  <c r="AE22" i="1"/>
  <c r="AD22" i="1"/>
  <c r="AC22" i="1"/>
  <c r="AF21" i="1"/>
  <c r="AE21" i="1"/>
  <c r="AD21" i="1"/>
  <c r="AC21" i="1"/>
  <c r="K30" i="1"/>
  <c r="K29" i="1"/>
  <c r="K28" i="1"/>
  <c r="K27" i="1"/>
  <c r="K25" i="1"/>
  <c r="K24" i="1"/>
  <c r="K23" i="1"/>
  <c r="K22" i="1"/>
  <c r="K21" i="1"/>
  <c r="AF121" i="1"/>
  <c r="AE121" i="1"/>
  <c r="AD121" i="1"/>
  <c r="AC121" i="1"/>
  <c r="AF120" i="1"/>
  <c r="AE120" i="1"/>
  <c r="AD120" i="1"/>
  <c r="AC120" i="1"/>
  <c r="AF119" i="1"/>
  <c r="AE119" i="1"/>
  <c r="AD119" i="1"/>
  <c r="AC119" i="1"/>
  <c r="K121" i="1"/>
  <c r="K120" i="1"/>
  <c r="K119" i="1"/>
  <c r="K118" i="1"/>
  <c r="K117" i="1"/>
  <c r="AF118" i="1"/>
  <c r="AE118" i="1"/>
  <c r="AD118" i="1"/>
  <c r="AC118" i="1"/>
  <c r="AF117" i="1"/>
  <c r="AE117" i="1"/>
  <c r="AD117" i="1"/>
  <c r="AC117" i="1"/>
  <c r="AF116" i="1"/>
  <c r="AE116" i="1"/>
  <c r="AD116" i="1"/>
  <c r="AC116" i="1"/>
  <c r="AF115" i="1"/>
  <c r="AE115" i="1"/>
  <c r="AD115" i="1"/>
  <c r="AC115" i="1"/>
  <c r="AF114" i="1"/>
  <c r="AE114" i="1"/>
  <c r="AD114" i="1"/>
  <c r="AC114" i="1"/>
  <c r="AF113" i="1"/>
  <c r="AE113" i="1"/>
  <c r="AD113" i="1"/>
  <c r="AC113" i="1"/>
  <c r="AF112" i="1"/>
  <c r="AE112" i="1"/>
  <c r="AD112" i="1"/>
  <c r="AC112" i="1"/>
  <c r="AF111" i="1"/>
  <c r="AE111" i="1"/>
  <c r="AD111" i="1"/>
  <c r="AC111" i="1"/>
  <c r="AF110" i="1"/>
  <c r="AE110" i="1"/>
  <c r="AD110" i="1"/>
  <c r="AC110" i="1"/>
  <c r="K116" i="1"/>
  <c r="K115" i="1"/>
  <c r="K114" i="1"/>
  <c r="K113" i="1"/>
  <c r="K112" i="1"/>
  <c r="K111" i="1"/>
  <c r="K110" i="1"/>
  <c r="K109" i="1"/>
  <c r="K108" i="1"/>
  <c r="AF109" i="1"/>
  <c r="AE109" i="1"/>
  <c r="AD109" i="1"/>
  <c r="AC109" i="1"/>
  <c r="AF108" i="1"/>
  <c r="AE108" i="1"/>
  <c r="AD108" i="1"/>
  <c r="AC108" i="1"/>
  <c r="AF107" i="1"/>
  <c r="AE107" i="1"/>
  <c r="AD107" i="1"/>
  <c r="AC107" i="1"/>
  <c r="AF106" i="1"/>
  <c r="AE106" i="1"/>
  <c r="AD106" i="1"/>
  <c r="AC106" i="1"/>
  <c r="AF105" i="1"/>
  <c r="AE105" i="1"/>
  <c r="AD105" i="1"/>
  <c r="AC105" i="1"/>
  <c r="AF104" i="1"/>
  <c r="AE104" i="1"/>
  <c r="AD104" i="1"/>
  <c r="AC104" i="1"/>
  <c r="AF101" i="1"/>
  <c r="AE101" i="1"/>
  <c r="AD101" i="1"/>
  <c r="AC101" i="1"/>
  <c r="K107" i="1"/>
  <c r="K106" i="1"/>
  <c r="K105" i="1"/>
  <c r="K104" i="1"/>
  <c r="K101" i="1"/>
  <c r="AF103" i="1"/>
  <c r="AE103" i="1"/>
  <c r="AD103" i="1"/>
  <c r="AC103" i="1"/>
  <c r="AF102" i="1"/>
  <c r="AE102" i="1"/>
  <c r="AD102" i="1"/>
  <c r="AC102" i="1"/>
  <c r="K103" i="1"/>
  <c r="K102" i="1"/>
  <c r="K100" i="1"/>
  <c r="AF100" i="1"/>
  <c r="AE100" i="1"/>
  <c r="AD100" i="1"/>
  <c r="AC100" i="1"/>
  <c r="AF79" i="1"/>
  <c r="AE79" i="1"/>
  <c r="AD79" i="1"/>
  <c r="AC79" i="1"/>
  <c r="K79" i="1"/>
  <c r="AF99" i="1"/>
  <c r="AE99" i="1"/>
  <c r="AD99" i="1"/>
  <c r="AC99" i="1"/>
  <c r="AF98" i="1"/>
  <c r="AE98" i="1"/>
  <c r="AD98" i="1"/>
  <c r="AC98" i="1"/>
  <c r="K99" i="1"/>
  <c r="K98" i="1"/>
  <c r="AF97" i="1"/>
  <c r="AE97" i="1"/>
  <c r="AD97" i="1"/>
  <c r="AC97" i="1"/>
  <c r="AF96" i="1"/>
  <c r="AE96" i="1"/>
  <c r="AD96" i="1"/>
  <c r="AC96" i="1"/>
  <c r="AF95" i="1"/>
  <c r="AE95" i="1"/>
  <c r="AD95" i="1"/>
  <c r="AC95" i="1"/>
  <c r="K97" i="1"/>
  <c r="K96" i="1"/>
  <c r="K95" i="1"/>
  <c r="AF94" i="1"/>
  <c r="AE94" i="1"/>
  <c r="AD94" i="1"/>
  <c r="AC94" i="1"/>
  <c r="AF93" i="1"/>
  <c r="AE93" i="1"/>
  <c r="AD93" i="1"/>
  <c r="AC93" i="1"/>
  <c r="AF92" i="1"/>
  <c r="AE92" i="1"/>
  <c r="AD92" i="1"/>
  <c r="AC92" i="1"/>
  <c r="K94" i="1"/>
  <c r="K93" i="1"/>
  <c r="K92" i="1"/>
  <c r="K91" i="1"/>
  <c r="K90" i="1"/>
  <c r="AF91" i="1"/>
  <c r="AE91" i="1"/>
  <c r="AD91" i="1"/>
  <c r="AC91" i="1"/>
  <c r="AF90" i="1"/>
  <c r="AE90" i="1"/>
  <c r="AD90" i="1"/>
  <c r="AC90" i="1"/>
  <c r="AF89" i="1"/>
  <c r="AE89" i="1"/>
  <c r="AD89" i="1"/>
  <c r="AC89" i="1"/>
  <c r="AF88" i="1"/>
  <c r="AE88" i="1"/>
  <c r="AD88" i="1"/>
  <c r="AC88" i="1"/>
  <c r="AF87" i="1"/>
  <c r="AE87" i="1"/>
  <c r="AD87" i="1"/>
  <c r="AC87" i="1"/>
  <c r="AF86" i="1"/>
  <c r="AE86" i="1"/>
  <c r="AD86" i="1"/>
  <c r="AC86" i="1"/>
  <c r="AF85" i="1"/>
  <c r="AE85" i="1"/>
  <c r="AD85" i="1"/>
  <c r="AC85" i="1"/>
  <c r="AF84" i="1"/>
  <c r="AE84" i="1"/>
  <c r="AD84" i="1"/>
  <c r="AC84" i="1"/>
  <c r="AF83" i="1"/>
  <c r="AE83" i="1"/>
  <c r="AD83" i="1"/>
  <c r="AC83" i="1"/>
  <c r="AF82" i="1"/>
  <c r="AE82" i="1"/>
  <c r="AD82" i="1"/>
  <c r="AC82" i="1"/>
  <c r="K89" i="1"/>
  <c r="K88" i="1"/>
  <c r="K87" i="1"/>
  <c r="K86" i="1"/>
  <c r="K85" i="1"/>
  <c r="K84" i="1"/>
  <c r="K83" i="1"/>
  <c r="K82" i="1"/>
  <c r="K81" i="1"/>
  <c r="K80" i="1"/>
  <c r="K78" i="1"/>
  <c r="K77" i="1"/>
  <c r="AF81" i="1"/>
  <c r="AE81" i="1"/>
  <c r="AD81" i="1"/>
  <c r="AC81" i="1"/>
  <c r="AF77" i="1"/>
  <c r="AE77" i="1"/>
  <c r="AD77" i="1"/>
  <c r="AC77" i="1"/>
  <c r="AF80" i="1"/>
  <c r="AE80" i="1"/>
  <c r="AD80" i="1"/>
  <c r="AC80" i="1"/>
  <c r="AF78" i="1"/>
  <c r="AE78" i="1"/>
  <c r="AD78" i="1"/>
  <c r="AC78" i="1"/>
  <c r="AF20" i="1"/>
  <c r="AE20" i="1"/>
  <c r="AD20" i="1"/>
  <c r="AC20" i="1"/>
  <c r="AF19" i="1"/>
  <c r="AE19" i="1"/>
  <c r="AD19" i="1"/>
  <c r="AC19" i="1"/>
  <c r="K20" i="1"/>
  <c r="K19" i="1"/>
  <c r="K76" i="1"/>
  <c r="AF76" i="1"/>
  <c r="AE76" i="1"/>
  <c r="AD76" i="1"/>
  <c r="AC76" i="1"/>
  <c r="AF75" i="1"/>
  <c r="AE75" i="1"/>
  <c r="AD75" i="1"/>
  <c r="AC75" i="1"/>
  <c r="AF74" i="1"/>
  <c r="AE74" i="1"/>
  <c r="AD74" i="1"/>
  <c r="AC74" i="1"/>
  <c r="K75" i="1"/>
  <c r="K74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F18" i="1"/>
  <c r="AE18" i="1"/>
  <c r="AD18" i="1"/>
  <c r="AC18" i="1"/>
  <c r="AF17" i="1"/>
  <c r="AE17" i="1"/>
  <c r="AD17" i="1"/>
  <c r="AC17" i="1"/>
  <c r="AF16" i="1"/>
  <c r="AE16" i="1"/>
  <c r="AD16" i="1"/>
  <c r="AC16" i="1"/>
  <c r="AF15" i="1"/>
  <c r="AE15" i="1"/>
  <c r="AD15" i="1"/>
  <c r="AC15" i="1"/>
  <c r="AF14" i="1"/>
  <c r="AE14" i="1"/>
  <c r="AD14" i="1"/>
  <c r="AC14" i="1"/>
  <c r="AF13" i="1"/>
  <c r="AE13" i="1"/>
  <c r="AD13" i="1"/>
  <c r="AC13" i="1"/>
  <c r="AF12" i="1"/>
  <c r="AE12" i="1"/>
  <c r="AD12" i="1"/>
  <c r="AC12" i="1"/>
  <c r="AF11" i="1"/>
  <c r="AE11" i="1"/>
  <c r="AD11" i="1"/>
  <c r="AC11" i="1"/>
  <c r="AF10" i="1"/>
  <c r="AE10" i="1"/>
  <c r="AD10" i="1"/>
  <c r="AC10" i="1"/>
  <c r="AF9" i="1"/>
  <c r="AE9" i="1"/>
  <c r="AD9" i="1"/>
  <c r="AC9" i="1"/>
  <c r="AF8" i="1"/>
  <c r="AE8" i="1"/>
  <c r="AD8" i="1"/>
  <c r="AC8" i="1"/>
  <c r="AF7" i="1"/>
  <c r="AE7" i="1"/>
  <c r="AD7" i="1"/>
  <c r="AC7" i="1"/>
  <c r="AF6" i="1"/>
  <c r="AE6" i="1"/>
  <c r="AD6" i="1"/>
  <c r="AC6" i="1"/>
  <c r="AF5" i="1"/>
  <c r="AE5" i="1"/>
  <c r="AD5" i="1"/>
  <c r="AC5" i="1"/>
  <c r="AF4" i="1"/>
  <c r="AE4" i="1"/>
  <c r="AD4" i="1"/>
  <c r="AC4" i="1"/>
  <c r="AF3" i="1"/>
  <c r="AE3" i="1"/>
  <c r="AD3" i="1"/>
  <c r="AC3" i="1"/>
</calcChain>
</file>

<file path=xl/sharedStrings.xml><?xml version="1.0" encoding="utf-8"?>
<sst xmlns="http://schemas.openxmlformats.org/spreadsheetml/2006/main" count="293" uniqueCount="44">
  <si>
    <t>Group</t>
  </si>
  <si>
    <t>y</t>
  </si>
  <si>
    <t>Age</t>
  </si>
  <si>
    <t>Race</t>
  </si>
  <si>
    <t>Sex</t>
  </si>
  <si>
    <t>Education</t>
  </si>
  <si>
    <t>Shipley</t>
  </si>
  <si>
    <t>Speed</t>
  </si>
  <si>
    <t>Engle</t>
  </si>
  <si>
    <t>Engle %</t>
  </si>
  <si>
    <t>Irr Text</t>
  </si>
  <si>
    <t>Difficult</t>
  </si>
  <si>
    <t>Easy</t>
  </si>
  <si>
    <t>b</t>
  </si>
  <si>
    <t>h</t>
  </si>
  <si>
    <t>w</t>
  </si>
  <si>
    <t>Basic Stats</t>
  </si>
  <si>
    <t>Read Times</t>
  </si>
  <si>
    <t>Diff</t>
  </si>
  <si>
    <t>S</t>
  </si>
  <si>
    <t>N</t>
  </si>
  <si>
    <t>%</t>
  </si>
  <si>
    <t>V</t>
  </si>
  <si>
    <t>P</t>
  </si>
  <si>
    <t>I</t>
  </si>
  <si>
    <t>W</t>
  </si>
  <si>
    <t>S Condition</t>
  </si>
  <si>
    <t>N Condition</t>
  </si>
  <si>
    <t>Surf</t>
  </si>
  <si>
    <t>Text</t>
  </si>
  <si>
    <t>Model</t>
  </si>
  <si>
    <t>S A'</t>
  </si>
  <si>
    <t>S B''</t>
  </si>
  <si>
    <t>Total</t>
  </si>
  <si>
    <t>N A'</t>
  </si>
  <si>
    <t>N B''</t>
  </si>
  <si>
    <t>Black Att's</t>
  </si>
  <si>
    <t>Think</t>
  </si>
  <si>
    <t>Ext Motiv</t>
  </si>
  <si>
    <t>Int Motiv</t>
  </si>
  <si>
    <t>Scales</t>
  </si>
  <si>
    <t>o</t>
  </si>
  <si>
    <t>a</t>
  </si>
  <si>
    <t>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</si>
</sst>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164" fontId="0" fillId="0" borderId="0" xfId="0" applyNumberFormat="1" applyBorder="1"/>
    <xf numFmtId="0" fontId="0" fillId="0" borderId="0" xfId="0" applyFill="1"/>
    <xf numFmtId="0" fontId="1" fillId="0" borderId="0" xfId="0" applyFont="1" applyFill="1"/>
    <xf numFmtId="164" fontId="0" fillId="0" borderId="1" xfId="0" applyNumberFormat="1" applyFill="1" applyBorder="1"/>
    <xf numFmtId="164" fontId="0" fillId="0" borderId="0" xfId="0" applyNumberFormat="1" applyFill="1"/>
    <xf numFmtId="1" fontId="0" fillId="0" borderId="0" xfId="0" applyNumberFormat="1" applyFill="1" applyBorder="1"/>
    <xf numFmtId="1" fontId="0" fillId="0" borderId="0" xfId="0" applyNumberFormat="1"/>
    <xf numFmtId="1" fontId="1" fillId="0" borderId="0" xfId="0" applyNumberFormat="1" applyFont="1"/>
    <xf numFmtId="1" fontId="0" fillId="0" borderId="1" xfId="0" applyNumberFormat="1" applyBorder="1"/>
    <xf numFmtId="1" fontId="0" fillId="0" borderId="1" xfId="0" applyNumberFormat="1" applyFill="1" applyBorder="1"/>
    <xf numFmtId="1" fontId="0" fillId="0" borderId="0" xfId="0" applyNumberFormat="1" applyFill="1"/>
    <xf numFmtId="1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8"/>
  <sheetViews>
    <sheetView tabSelected="1" topLeftCell="D1" zoomScale="80" workbookViewId="0">
      <pane ySplit="2" topLeftCell="A3" activePane="bottomLeft" state="frozen"/>
      <selection pane="bottomLeft" activeCell="R27" sqref="R27"/>
    </sheetView>
  </sheetViews>
  <sheetFormatPr defaultRowHeight="12.75" x14ac:dyDescent="0.2"/>
  <cols>
    <col min="1" max="1" width="12" style="21" bestFit="1" customWidth="1"/>
    <col min="2" max="2" width="5.140625" style="21" bestFit="1" customWidth="1"/>
    <col min="3" max="3" width="7.28515625" style="21" bestFit="1" customWidth="1"/>
    <col min="4" max="4" width="5.85546875" style="21" bestFit="1" customWidth="1"/>
    <col min="5" max="5" width="4.85546875" style="21" bestFit="1" customWidth="1"/>
    <col min="6" max="6" width="10.7109375" style="21" bestFit="1" customWidth="1"/>
    <col min="7" max="7" width="8.42578125" style="21" bestFit="1" customWidth="1"/>
    <col min="8" max="8" width="7.42578125" style="21" bestFit="1" customWidth="1"/>
    <col min="9" max="9" width="6.5703125" style="21" bestFit="1" customWidth="1"/>
    <col min="10" max="10" width="8.7109375" style="21" bestFit="1" customWidth="1"/>
    <col min="11" max="11" width="12.85546875" style="29" bestFit="1" customWidth="1"/>
    <col min="12" max="13" width="4.42578125" style="21" bestFit="1" customWidth="1"/>
    <col min="14" max="14" width="13" style="30" bestFit="1" customWidth="1"/>
    <col min="15" max="15" width="8.5703125" style="21" bestFit="1" customWidth="1"/>
    <col min="16" max="16" width="7.7109375" style="21" bestFit="1" customWidth="1"/>
    <col min="17" max="17" width="11.5703125" style="37" bestFit="1" customWidth="1"/>
    <col min="18" max="18" width="6.7109375" style="21" bestFit="1" customWidth="1"/>
    <col min="19" max="19" width="10" style="21" bestFit="1" customWidth="1"/>
    <col min="20" max="20" width="9.5703125" style="21" bestFit="1" customWidth="1"/>
    <col min="21" max="21" width="4.42578125" style="3" customWidth="1"/>
    <col min="22" max="22" width="3.5703125" customWidth="1"/>
    <col min="23" max="28" width="4.42578125" customWidth="1"/>
    <col min="29" max="32" width="4.42578125" style="1" customWidth="1"/>
    <col min="33" max="33" width="7.5703125" style="3" customWidth="1"/>
    <col min="34" max="38" width="7.5703125" customWidth="1"/>
    <col min="39" max="39" width="7.5703125" style="3" customWidth="1"/>
    <col min="40" max="44" width="7.5703125" customWidth="1"/>
  </cols>
  <sheetData>
    <row r="1" spans="1:44" s="5" customFormat="1" x14ac:dyDescent="0.2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7" t="s">
        <v>17</v>
      </c>
      <c r="L1" s="20"/>
      <c r="M1" s="20"/>
      <c r="N1" s="38" t="s">
        <v>10</v>
      </c>
      <c r="O1" s="20"/>
      <c r="P1" s="20"/>
      <c r="Q1" s="28" t="s">
        <v>40</v>
      </c>
      <c r="R1" s="20"/>
      <c r="S1" s="20"/>
      <c r="T1" s="20"/>
      <c r="U1" s="6" t="s">
        <v>26</v>
      </c>
      <c r="Y1" s="5" t="s">
        <v>27</v>
      </c>
      <c r="AC1" s="7" t="s">
        <v>33</v>
      </c>
      <c r="AD1" s="7"/>
      <c r="AE1" s="7"/>
      <c r="AF1" s="7"/>
      <c r="AG1" s="6" t="s">
        <v>31</v>
      </c>
      <c r="AJ1" s="5" t="s">
        <v>32</v>
      </c>
      <c r="AM1" s="6" t="s">
        <v>34</v>
      </c>
      <c r="AP1" s="5" t="s">
        <v>35</v>
      </c>
    </row>
    <row r="2" spans="1:44" s="5" customFormat="1" x14ac:dyDescent="0.2">
      <c r="A2" s="20" t="s">
        <v>43</v>
      </c>
      <c r="B2" s="20" t="s">
        <v>2</v>
      </c>
      <c r="C2" s="20" t="s">
        <v>0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7" t="s">
        <v>18</v>
      </c>
      <c r="L2" s="20" t="s">
        <v>19</v>
      </c>
      <c r="M2" s="20" t="s">
        <v>20</v>
      </c>
      <c r="N2" s="38" t="s">
        <v>21</v>
      </c>
      <c r="O2" s="20" t="s">
        <v>11</v>
      </c>
      <c r="P2" s="20" t="s">
        <v>12</v>
      </c>
      <c r="Q2" s="28" t="s">
        <v>36</v>
      </c>
      <c r="R2" s="20" t="s">
        <v>37</v>
      </c>
      <c r="S2" s="20" t="s">
        <v>38</v>
      </c>
      <c r="T2" s="20" t="s">
        <v>39</v>
      </c>
      <c r="U2" s="6" t="s">
        <v>22</v>
      </c>
      <c r="V2" s="5" t="s">
        <v>23</v>
      </c>
      <c r="W2" s="5" t="s">
        <v>24</v>
      </c>
      <c r="X2" s="5" t="s">
        <v>25</v>
      </c>
      <c r="Y2" s="5" t="s">
        <v>22</v>
      </c>
      <c r="Z2" s="5" t="s">
        <v>23</v>
      </c>
      <c r="AA2" s="5" t="s">
        <v>24</v>
      </c>
      <c r="AB2" s="5" t="s">
        <v>25</v>
      </c>
      <c r="AC2" s="7" t="s">
        <v>22</v>
      </c>
      <c r="AD2" s="7" t="s">
        <v>23</v>
      </c>
      <c r="AE2" s="7" t="s">
        <v>24</v>
      </c>
      <c r="AF2" s="7" t="s">
        <v>25</v>
      </c>
      <c r="AG2" s="6" t="s">
        <v>28</v>
      </c>
      <c r="AH2" s="5" t="s">
        <v>29</v>
      </c>
      <c r="AI2" s="5" t="s">
        <v>30</v>
      </c>
      <c r="AJ2" s="5" t="s">
        <v>28</v>
      </c>
      <c r="AK2" s="5" t="s">
        <v>29</v>
      </c>
      <c r="AL2" s="5" t="s">
        <v>30</v>
      </c>
      <c r="AM2" s="6" t="s">
        <v>28</v>
      </c>
      <c r="AN2" s="5" t="s">
        <v>29</v>
      </c>
      <c r="AO2" s="5" t="s">
        <v>30</v>
      </c>
      <c r="AP2" s="5" t="s">
        <v>28</v>
      </c>
      <c r="AQ2" s="5" t="s">
        <v>29</v>
      </c>
      <c r="AR2" s="5" t="s">
        <v>30</v>
      </c>
    </row>
    <row r="3" spans="1:44" x14ac:dyDescent="0.2">
      <c r="A3" s="21">
        <v>1</v>
      </c>
      <c r="B3" s="21">
        <v>19</v>
      </c>
      <c r="C3" s="21" t="s">
        <v>1</v>
      </c>
      <c r="D3" s="21" t="s">
        <v>13</v>
      </c>
      <c r="E3" s="21">
        <v>0</v>
      </c>
      <c r="F3" s="21">
        <v>13</v>
      </c>
      <c r="G3" s="21">
        <v>30.25</v>
      </c>
      <c r="H3" s="21">
        <v>19</v>
      </c>
      <c r="I3" s="21">
        <v>9</v>
      </c>
      <c r="J3" s="24">
        <v>0.93899999999999995</v>
      </c>
      <c r="K3" s="29">
        <f t="shared" ref="K3:K34" si="0">L3-M3</f>
        <v>-2</v>
      </c>
      <c r="L3" s="21">
        <v>227</v>
      </c>
      <c r="M3" s="21">
        <v>229</v>
      </c>
      <c r="N3" s="30">
        <f t="shared" ref="N3:N34" si="1">O3/P3</f>
        <v>1.4196544618798541</v>
      </c>
      <c r="O3" s="21">
        <v>89566</v>
      </c>
      <c r="P3" s="21">
        <v>63090</v>
      </c>
      <c r="Q3" s="31">
        <v>5</v>
      </c>
      <c r="R3" s="32">
        <v>3.58</v>
      </c>
      <c r="S3" s="32">
        <v>2</v>
      </c>
      <c r="T3" s="32">
        <v>4.5999999999999996</v>
      </c>
      <c r="U3" s="16">
        <v>8</v>
      </c>
      <c r="V3" s="14">
        <v>5</v>
      </c>
      <c r="W3" s="14">
        <v>2</v>
      </c>
      <c r="X3" s="14">
        <v>0</v>
      </c>
      <c r="Y3" s="14">
        <v>3</v>
      </c>
      <c r="Z3" s="14">
        <v>6</v>
      </c>
      <c r="AA3" s="14">
        <v>1</v>
      </c>
      <c r="AB3" s="14">
        <v>0</v>
      </c>
      <c r="AC3" s="1">
        <f t="shared" ref="AC3:AC34" si="2">U3+Y3</f>
        <v>11</v>
      </c>
      <c r="AD3" s="1">
        <f t="shared" ref="AD3:AD34" si="3">V3+Z3</f>
        <v>11</v>
      </c>
      <c r="AE3" s="1">
        <f t="shared" ref="AE3:AE34" si="4">W3+AA3</f>
        <v>3</v>
      </c>
      <c r="AF3" s="1">
        <f t="shared" ref="AF3:AF34" si="5">X3+AB3</f>
        <v>0</v>
      </c>
      <c r="AG3" s="4">
        <v>0.84399999999999997</v>
      </c>
      <c r="AH3" s="2">
        <v>0.77500000000000002</v>
      </c>
      <c r="AI3" s="2">
        <v>0.81299999999999994</v>
      </c>
      <c r="AJ3" s="2">
        <v>-0.98799999999999999</v>
      </c>
      <c r="AK3" s="2">
        <v>0.28599999999999998</v>
      </c>
      <c r="AL3" s="2">
        <v>1</v>
      </c>
      <c r="AM3" s="4">
        <v>0.22500000000000001</v>
      </c>
      <c r="AN3" s="2">
        <v>0.88700000000000001</v>
      </c>
      <c r="AO3" s="2">
        <v>0.78100000000000003</v>
      </c>
      <c r="AP3" s="2">
        <v>-0.28599999999999998</v>
      </c>
      <c r="AQ3" s="2">
        <v>0.4</v>
      </c>
      <c r="AR3" s="2">
        <v>1</v>
      </c>
    </row>
    <row r="4" spans="1:44" x14ac:dyDescent="0.2">
      <c r="A4" s="21">
        <v>2</v>
      </c>
      <c r="B4" s="21">
        <v>23</v>
      </c>
      <c r="C4" s="21" t="s">
        <v>1</v>
      </c>
      <c r="D4" s="21" t="s">
        <v>13</v>
      </c>
      <c r="E4" s="21">
        <v>0</v>
      </c>
      <c r="F4" s="21">
        <v>15</v>
      </c>
      <c r="G4" s="21">
        <v>27.25</v>
      </c>
      <c r="H4" s="21">
        <v>18</v>
      </c>
      <c r="I4" s="21">
        <v>9</v>
      </c>
      <c r="J4" s="24">
        <v>0.95799999999999996</v>
      </c>
      <c r="K4" s="29">
        <f t="shared" si="0"/>
        <v>-2</v>
      </c>
      <c r="L4" s="21">
        <v>213</v>
      </c>
      <c r="M4" s="21">
        <v>215</v>
      </c>
      <c r="N4" s="30">
        <f t="shared" si="1"/>
        <v>1.7300611932687404</v>
      </c>
      <c r="O4" s="21">
        <v>67853</v>
      </c>
      <c r="P4" s="21">
        <v>39220</v>
      </c>
      <c r="Q4" s="31">
        <v>4.5</v>
      </c>
      <c r="R4" s="32">
        <v>3.47</v>
      </c>
      <c r="S4" s="32">
        <v>2.2000000000000002</v>
      </c>
      <c r="T4" s="32">
        <v>3.4</v>
      </c>
      <c r="U4" s="16">
        <v>4</v>
      </c>
      <c r="V4" s="14">
        <v>2</v>
      </c>
      <c r="W4" s="14">
        <v>1</v>
      </c>
      <c r="X4" s="14">
        <v>0</v>
      </c>
      <c r="Y4" s="14">
        <v>1</v>
      </c>
      <c r="Z4" s="14">
        <v>1</v>
      </c>
      <c r="AA4" s="14">
        <v>0</v>
      </c>
      <c r="AB4" s="14">
        <v>0</v>
      </c>
      <c r="AC4" s="1">
        <f t="shared" si="2"/>
        <v>5</v>
      </c>
      <c r="AD4" s="1">
        <f t="shared" si="3"/>
        <v>3</v>
      </c>
      <c r="AE4" s="1">
        <f t="shared" si="4"/>
        <v>1</v>
      </c>
      <c r="AF4" s="1">
        <f t="shared" si="5"/>
        <v>0</v>
      </c>
      <c r="AG4" s="4">
        <v>0.70799999999999996</v>
      </c>
      <c r="AH4" s="2">
        <v>0.66100000000000003</v>
      </c>
      <c r="AI4" s="2">
        <v>0.78100000000000003</v>
      </c>
      <c r="AJ4" s="2">
        <v>0.5</v>
      </c>
      <c r="AK4" s="2">
        <v>0.90900000000000003</v>
      </c>
      <c r="AL4" s="2">
        <v>1</v>
      </c>
      <c r="AM4" s="4">
        <v>0.5</v>
      </c>
      <c r="AN4" s="2">
        <v>0.78100000000000003</v>
      </c>
      <c r="AO4" s="2">
        <v>0.5</v>
      </c>
      <c r="AP4" s="2">
        <v>0.96</v>
      </c>
      <c r="AQ4" s="2">
        <v>1</v>
      </c>
      <c r="AR4" s="2">
        <v>1</v>
      </c>
    </row>
    <row r="5" spans="1:44" x14ac:dyDescent="0.2">
      <c r="A5" s="21">
        <v>3</v>
      </c>
      <c r="B5" s="21">
        <v>21</v>
      </c>
      <c r="C5" s="21" t="s">
        <v>1</v>
      </c>
      <c r="D5" s="21" t="s">
        <v>13</v>
      </c>
      <c r="E5" s="21">
        <v>1</v>
      </c>
      <c r="F5" s="21">
        <v>15</v>
      </c>
      <c r="G5" s="21">
        <v>21.25</v>
      </c>
      <c r="H5" s="21">
        <v>6</v>
      </c>
      <c r="I5" s="21">
        <v>8</v>
      </c>
      <c r="J5" s="24">
        <v>0.879</v>
      </c>
      <c r="K5" s="29">
        <f t="shared" si="0"/>
        <v>-18</v>
      </c>
      <c r="L5" s="21">
        <v>170</v>
      </c>
      <c r="M5" s="21">
        <v>188</v>
      </c>
      <c r="N5" s="30">
        <f t="shared" si="1"/>
        <v>1.4455116440311595</v>
      </c>
      <c r="O5" s="21">
        <v>70885</v>
      </c>
      <c r="P5" s="21">
        <v>49038</v>
      </c>
      <c r="Q5" s="31">
        <v>4.58</v>
      </c>
      <c r="R5" s="32">
        <v>2.84</v>
      </c>
      <c r="S5" s="32">
        <v>1.4</v>
      </c>
      <c r="T5" s="32">
        <v>3.4</v>
      </c>
      <c r="U5" s="16">
        <v>5</v>
      </c>
      <c r="V5" s="14">
        <v>4</v>
      </c>
      <c r="W5" s="14">
        <v>0</v>
      </c>
      <c r="X5" s="14">
        <v>0</v>
      </c>
      <c r="Y5" s="14">
        <v>6</v>
      </c>
      <c r="Z5" s="14">
        <v>3</v>
      </c>
      <c r="AA5" s="14">
        <v>1</v>
      </c>
      <c r="AB5" s="14">
        <v>1</v>
      </c>
      <c r="AC5" s="1">
        <f t="shared" si="2"/>
        <v>11</v>
      </c>
      <c r="AD5" s="1">
        <f t="shared" si="3"/>
        <v>7</v>
      </c>
      <c r="AE5" s="1">
        <f t="shared" si="4"/>
        <v>1</v>
      </c>
      <c r="AF5" s="1">
        <f t="shared" si="5"/>
        <v>1</v>
      </c>
      <c r="AG5" s="4">
        <v>0.61299999999999999</v>
      </c>
      <c r="AH5" s="2">
        <v>0.875</v>
      </c>
      <c r="AI5" s="2">
        <v>0.5</v>
      </c>
      <c r="AJ5" s="2">
        <v>-0.25</v>
      </c>
      <c r="AK5" s="2">
        <v>1</v>
      </c>
      <c r="AL5" s="2">
        <v>1</v>
      </c>
      <c r="AM5" s="4">
        <v>0.77500000000000002</v>
      </c>
      <c r="AN5" s="2">
        <v>0.73799999999999999</v>
      </c>
      <c r="AO5" s="2">
        <v>0.5</v>
      </c>
      <c r="AP5" s="2">
        <v>-0.28599999999999998</v>
      </c>
      <c r="AQ5" s="2">
        <v>0.84199999999999997</v>
      </c>
      <c r="AR5" s="2">
        <v>0.96</v>
      </c>
    </row>
    <row r="6" spans="1:44" x14ac:dyDescent="0.2">
      <c r="A6" s="21">
        <v>4</v>
      </c>
      <c r="B6" s="21">
        <v>22</v>
      </c>
      <c r="C6" s="21" t="s">
        <v>1</v>
      </c>
      <c r="D6" s="21" t="s">
        <v>13</v>
      </c>
      <c r="E6" s="21">
        <v>1</v>
      </c>
      <c r="F6" s="21">
        <v>15</v>
      </c>
      <c r="G6" s="21">
        <v>25.25</v>
      </c>
      <c r="H6" s="21">
        <v>19</v>
      </c>
      <c r="I6" s="21">
        <v>7</v>
      </c>
      <c r="J6" s="24">
        <v>0.97</v>
      </c>
      <c r="K6" s="29">
        <f t="shared" si="0"/>
        <v>3</v>
      </c>
      <c r="L6" s="21">
        <v>263</v>
      </c>
      <c r="M6" s="21">
        <v>260</v>
      </c>
      <c r="N6" s="30">
        <f t="shared" si="1"/>
        <v>1.6854800716102893</v>
      </c>
      <c r="O6" s="21">
        <v>89440</v>
      </c>
      <c r="P6" s="21">
        <v>53065</v>
      </c>
      <c r="Q6" s="31">
        <v>5</v>
      </c>
      <c r="R6" s="32">
        <v>3</v>
      </c>
      <c r="S6" s="32">
        <v>1.4</v>
      </c>
      <c r="T6" s="32">
        <v>5</v>
      </c>
      <c r="U6" s="16">
        <v>5</v>
      </c>
      <c r="V6" s="14">
        <v>4</v>
      </c>
      <c r="W6" s="14">
        <v>0</v>
      </c>
      <c r="X6" s="14">
        <v>0</v>
      </c>
      <c r="Y6" s="14">
        <v>4</v>
      </c>
      <c r="Z6" s="14">
        <v>4</v>
      </c>
      <c r="AA6" s="14">
        <v>1</v>
      </c>
      <c r="AB6" s="14">
        <v>0</v>
      </c>
      <c r="AC6" s="1">
        <f t="shared" si="2"/>
        <v>9</v>
      </c>
      <c r="AD6" s="1">
        <f t="shared" si="3"/>
        <v>8</v>
      </c>
      <c r="AE6" s="1">
        <f t="shared" si="4"/>
        <v>1</v>
      </c>
      <c r="AF6" s="1">
        <f t="shared" si="5"/>
        <v>0</v>
      </c>
      <c r="AG6" s="4">
        <v>0.61299999999999999</v>
      </c>
      <c r="AH6" s="2">
        <v>0.875</v>
      </c>
      <c r="AI6" s="2">
        <v>0.5</v>
      </c>
      <c r="AJ6" s="2">
        <v>-0.25</v>
      </c>
      <c r="AK6" s="2">
        <v>1</v>
      </c>
      <c r="AL6" s="2">
        <v>1</v>
      </c>
      <c r="AM6" s="4">
        <v>0.5</v>
      </c>
      <c r="AN6" s="2">
        <v>0.79500000000000004</v>
      </c>
      <c r="AO6" s="2">
        <v>0.78100000000000003</v>
      </c>
      <c r="AP6" s="2">
        <v>0</v>
      </c>
      <c r="AQ6" s="2">
        <v>0.75</v>
      </c>
      <c r="AR6" s="2">
        <v>1</v>
      </c>
    </row>
    <row r="7" spans="1:44" x14ac:dyDescent="0.2">
      <c r="A7" s="21">
        <v>5</v>
      </c>
      <c r="B7" s="21">
        <v>21</v>
      </c>
      <c r="C7" s="21" t="s">
        <v>1</v>
      </c>
      <c r="D7" s="21" t="s">
        <v>13</v>
      </c>
      <c r="E7" s="21">
        <v>1</v>
      </c>
      <c r="F7" s="21">
        <v>15</v>
      </c>
      <c r="G7" s="21">
        <v>31.5</v>
      </c>
      <c r="H7" s="21">
        <v>19</v>
      </c>
      <c r="I7" s="22">
        <v>16</v>
      </c>
      <c r="J7" s="24">
        <v>1</v>
      </c>
      <c r="K7" s="29">
        <f t="shared" si="0"/>
        <v>-8</v>
      </c>
      <c r="L7" s="21">
        <v>202</v>
      </c>
      <c r="M7" s="21">
        <v>210</v>
      </c>
      <c r="N7" s="30">
        <f t="shared" si="1"/>
        <v>1.6867236287395451</v>
      </c>
      <c r="O7" s="21">
        <v>74818</v>
      </c>
      <c r="P7" s="21">
        <v>44357</v>
      </c>
      <c r="Q7" s="31">
        <v>5</v>
      </c>
      <c r="R7" s="32">
        <v>3.74</v>
      </c>
      <c r="S7" s="32">
        <v>1</v>
      </c>
      <c r="T7" s="32">
        <v>5</v>
      </c>
      <c r="U7" s="16">
        <v>4</v>
      </c>
      <c r="V7" s="14">
        <v>2</v>
      </c>
      <c r="W7" s="14">
        <v>0</v>
      </c>
      <c r="X7" s="14">
        <v>0</v>
      </c>
      <c r="Y7" s="14">
        <v>3</v>
      </c>
      <c r="Z7" s="14">
        <v>3</v>
      </c>
      <c r="AA7" s="14">
        <v>1</v>
      </c>
      <c r="AB7" s="14">
        <v>0</v>
      </c>
      <c r="AC7" s="1">
        <f t="shared" si="2"/>
        <v>7</v>
      </c>
      <c r="AD7" s="1">
        <f t="shared" si="3"/>
        <v>5</v>
      </c>
      <c r="AE7" s="1">
        <f t="shared" si="4"/>
        <v>1</v>
      </c>
      <c r="AF7" s="1">
        <f t="shared" si="5"/>
        <v>0</v>
      </c>
      <c r="AG7" s="4">
        <v>0.70799999999999996</v>
      </c>
      <c r="AH7" s="2">
        <v>0.81299999999999994</v>
      </c>
      <c r="AI7" s="2">
        <v>0.5</v>
      </c>
      <c r="AJ7" s="2">
        <v>0.5</v>
      </c>
      <c r="AK7" s="2">
        <v>1</v>
      </c>
      <c r="AL7" s="2">
        <v>1</v>
      </c>
      <c r="AM7" s="4">
        <v>0.5</v>
      </c>
      <c r="AN7" s="2">
        <v>0.73799999999999999</v>
      </c>
      <c r="AO7" s="2">
        <v>0.78100000000000003</v>
      </c>
      <c r="AP7" s="2">
        <v>0.47099999999999997</v>
      </c>
      <c r="AQ7" s="2">
        <v>0.84199999999999997</v>
      </c>
      <c r="AR7" s="2">
        <v>1</v>
      </c>
    </row>
    <row r="8" spans="1:44" x14ac:dyDescent="0.2">
      <c r="A8" s="21">
        <v>6</v>
      </c>
      <c r="B8" s="21">
        <v>19</v>
      </c>
      <c r="C8" s="21" t="s">
        <v>1</v>
      </c>
      <c r="D8" s="21" t="s">
        <v>14</v>
      </c>
      <c r="E8" s="21">
        <v>1</v>
      </c>
      <c r="F8" s="21">
        <v>14</v>
      </c>
      <c r="G8" s="21">
        <v>31</v>
      </c>
      <c r="H8" s="21">
        <v>19</v>
      </c>
      <c r="I8" s="21">
        <v>15</v>
      </c>
      <c r="J8" s="24">
        <v>0.97</v>
      </c>
      <c r="K8" s="29">
        <f t="shared" si="0"/>
        <v>-5</v>
      </c>
      <c r="L8" s="21">
        <v>241</v>
      </c>
      <c r="M8" s="21">
        <v>246</v>
      </c>
      <c r="N8" s="30">
        <f t="shared" si="1"/>
        <v>1.3693635635752925</v>
      </c>
      <c r="O8" s="21">
        <v>70121</v>
      </c>
      <c r="P8" s="21">
        <v>51207</v>
      </c>
      <c r="Q8" s="31">
        <v>4.67</v>
      </c>
      <c r="R8" s="32">
        <v>4.05</v>
      </c>
      <c r="S8" s="32">
        <v>1.4</v>
      </c>
      <c r="T8" s="32">
        <v>4.4000000000000004</v>
      </c>
      <c r="U8" s="16">
        <v>5</v>
      </c>
      <c r="V8" s="14">
        <v>2</v>
      </c>
      <c r="W8" s="14">
        <v>0</v>
      </c>
      <c r="X8" s="14">
        <v>0</v>
      </c>
      <c r="Y8" s="14">
        <v>7</v>
      </c>
      <c r="Z8" s="14">
        <v>4</v>
      </c>
      <c r="AA8" s="14">
        <v>1</v>
      </c>
      <c r="AB8" s="14">
        <v>1</v>
      </c>
      <c r="AC8" s="1">
        <f t="shared" si="2"/>
        <v>12</v>
      </c>
      <c r="AD8" s="1">
        <f t="shared" si="3"/>
        <v>6</v>
      </c>
      <c r="AE8" s="1">
        <f t="shared" si="4"/>
        <v>1</v>
      </c>
      <c r="AF8" s="1">
        <f t="shared" si="5"/>
        <v>1</v>
      </c>
      <c r="AG8" s="4">
        <v>0.77500000000000002</v>
      </c>
      <c r="AH8" s="2">
        <v>0.81299999999999994</v>
      </c>
      <c r="AI8" s="2">
        <v>0.5</v>
      </c>
      <c r="AJ8" s="2">
        <v>0.28599999999999998</v>
      </c>
      <c r="AK8" s="2">
        <v>1</v>
      </c>
      <c r="AL8" s="2">
        <v>1</v>
      </c>
      <c r="AM8" s="4">
        <v>0.79500000000000004</v>
      </c>
      <c r="AN8" s="2">
        <v>0.79500000000000004</v>
      </c>
      <c r="AO8" s="2">
        <v>0.5</v>
      </c>
      <c r="AP8" s="2">
        <v>-0.75</v>
      </c>
      <c r="AQ8" s="2">
        <v>0.75</v>
      </c>
      <c r="AR8" s="2">
        <v>0.96</v>
      </c>
    </row>
    <row r="9" spans="1:44" s="9" customFormat="1" x14ac:dyDescent="0.2">
      <c r="A9" s="23">
        <v>7</v>
      </c>
      <c r="B9" s="23">
        <v>20</v>
      </c>
      <c r="C9" s="23" t="s">
        <v>1</v>
      </c>
      <c r="D9" s="23" t="s">
        <v>13</v>
      </c>
      <c r="E9" s="23">
        <v>1</v>
      </c>
      <c r="F9" s="23">
        <v>15</v>
      </c>
      <c r="G9" s="23">
        <v>28.75</v>
      </c>
      <c r="H9" s="23">
        <v>15</v>
      </c>
      <c r="I9" s="23">
        <v>10</v>
      </c>
      <c r="J9" s="26">
        <v>1</v>
      </c>
      <c r="K9" s="33">
        <f t="shared" si="0"/>
        <v>-30</v>
      </c>
      <c r="L9" s="23">
        <v>259</v>
      </c>
      <c r="M9" s="23">
        <v>289</v>
      </c>
      <c r="N9" s="34">
        <f t="shared" si="1"/>
        <v>1.6824828033276911</v>
      </c>
      <c r="O9" s="23">
        <v>93435</v>
      </c>
      <c r="P9" s="23">
        <v>55534</v>
      </c>
      <c r="Q9" s="35">
        <v>4.83</v>
      </c>
      <c r="R9" s="36">
        <v>3.21</v>
      </c>
      <c r="S9" s="36">
        <v>2</v>
      </c>
      <c r="T9" s="36">
        <v>4.8</v>
      </c>
      <c r="U9" s="17">
        <v>5</v>
      </c>
      <c r="V9" s="18">
        <v>5</v>
      </c>
      <c r="W9" s="18">
        <v>0</v>
      </c>
      <c r="X9" s="18">
        <v>0</v>
      </c>
      <c r="Y9" s="18">
        <v>6</v>
      </c>
      <c r="Z9" s="18">
        <v>6</v>
      </c>
      <c r="AA9" s="18">
        <v>1</v>
      </c>
      <c r="AB9" s="18">
        <v>0</v>
      </c>
      <c r="AC9" s="10">
        <f t="shared" si="2"/>
        <v>11</v>
      </c>
      <c r="AD9" s="10">
        <f t="shared" si="3"/>
        <v>11</v>
      </c>
      <c r="AE9" s="10">
        <f t="shared" si="4"/>
        <v>1</v>
      </c>
      <c r="AF9" s="10">
        <f t="shared" si="5"/>
        <v>0</v>
      </c>
      <c r="AG9" s="11">
        <v>0.5</v>
      </c>
      <c r="AH9" s="12">
        <v>0.90600000000000003</v>
      </c>
      <c r="AI9" s="12">
        <v>0.5</v>
      </c>
      <c r="AJ9" s="12">
        <v>-0.47099999999999997</v>
      </c>
      <c r="AK9" s="12">
        <v>1</v>
      </c>
      <c r="AL9" s="12">
        <v>1</v>
      </c>
      <c r="AM9" s="11">
        <v>0.5</v>
      </c>
      <c r="AN9" s="12">
        <v>0.88700000000000001</v>
      </c>
      <c r="AO9" s="12">
        <v>0.78100000000000003</v>
      </c>
      <c r="AP9" s="12">
        <v>-0.8</v>
      </c>
      <c r="AQ9" s="12">
        <v>0.4</v>
      </c>
      <c r="AR9" s="12">
        <v>1</v>
      </c>
    </row>
    <row r="10" spans="1:44" x14ac:dyDescent="0.2">
      <c r="A10" s="21">
        <v>8</v>
      </c>
      <c r="B10" s="21">
        <v>22</v>
      </c>
      <c r="C10" s="21" t="s">
        <v>1</v>
      </c>
      <c r="D10" s="21" t="s">
        <v>14</v>
      </c>
      <c r="E10" s="21">
        <v>1</v>
      </c>
      <c r="F10" s="21">
        <v>15</v>
      </c>
      <c r="G10" s="21">
        <v>28.25</v>
      </c>
      <c r="H10" s="21">
        <v>23</v>
      </c>
      <c r="I10" s="22">
        <v>20</v>
      </c>
      <c r="J10" s="24">
        <v>1</v>
      </c>
      <c r="K10" s="29">
        <f t="shared" si="0"/>
        <v>-7</v>
      </c>
      <c r="L10" s="21">
        <v>199</v>
      </c>
      <c r="M10" s="21">
        <v>206</v>
      </c>
      <c r="N10" s="30">
        <f t="shared" si="1"/>
        <v>1.1273640661938533</v>
      </c>
      <c r="O10" s="21">
        <v>64855</v>
      </c>
      <c r="P10" s="21">
        <v>57528</v>
      </c>
      <c r="Q10" s="31">
        <v>4.58</v>
      </c>
      <c r="R10" s="32">
        <v>4.68</v>
      </c>
      <c r="S10" s="32">
        <v>2.8</v>
      </c>
      <c r="T10" s="32">
        <v>4.8</v>
      </c>
      <c r="U10" s="16">
        <v>6</v>
      </c>
      <c r="V10" s="14">
        <v>4</v>
      </c>
      <c r="W10" s="14">
        <v>0</v>
      </c>
      <c r="X10" s="14">
        <v>1</v>
      </c>
      <c r="Y10" s="14">
        <v>5</v>
      </c>
      <c r="Z10" s="14">
        <v>6</v>
      </c>
      <c r="AA10" s="14">
        <v>0</v>
      </c>
      <c r="AB10" s="14">
        <v>0</v>
      </c>
      <c r="AC10" s="1">
        <f t="shared" si="2"/>
        <v>11</v>
      </c>
      <c r="AD10" s="1">
        <f t="shared" si="3"/>
        <v>10</v>
      </c>
      <c r="AE10" s="1">
        <f t="shared" si="4"/>
        <v>0</v>
      </c>
      <c r="AF10" s="1">
        <f t="shared" si="5"/>
        <v>1</v>
      </c>
      <c r="AG10" s="4">
        <v>0.70799999999999996</v>
      </c>
      <c r="AH10" s="2">
        <v>0.875</v>
      </c>
      <c r="AI10" s="2">
        <v>0.219</v>
      </c>
      <c r="AJ10" s="2">
        <v>-0.5</v>
      </c>
      <c r="AK10" s="2">
        <v>1</v>
      </c>
      <c r="AL10" s="2">
        <v>1</v>
      </c>
      <c r="AM10" s="4">
        <v>0.375</v>
      </c>
      <c r="AN10" s="2">
        <v>0.93799999999999994</v>
      </c>
      <c r="AO10" s="2">
        <v>0.5</v>
      </c>
      <c r="AP10" s="2">
        <v>-0.66700000000000004</v>
      </c>
      <c r="AQ10" s="2">
        <v>1</v>
      </c>
      <c r="AR10" s="2">
        <v>1</v>
      </c>
    </row>
    <row r="11" spans="1:44" x14ac:dyDescent="0.2">
      <c r="A11" s="21">
        <v>9</v>
      </c>
      <c r="B11" s="21">
        <v>22</v>
      </c>
      <c r="C11" s="21" t="s">
        <v>1</v>
      </c>
      <c r="D11" s="21" t="s">
        <v>14</v>
      </c>
      <c r="E11" s="21">
        <v>1</v>
      </c>
      <c r="F11" s="21">
        <v>15</v>
      </c>
      <c r="G11" s="21">
        <v>35</v>
      </c>
      <c r="H11" s="21">
        <v>20</v>
      </c>
      <c r="I11" s="22">
        <v>7</v>
      </c>
      <c r="J11" s="24">
        <v>0.97</v>
      </c>
      <c r="K11" s="29">
        <f t="shared" si="0"/>
        <v>-11</v>
      </c>
      <c r="L11" s="21">
        <v>120</v>
      </c>
      <c r="M11" s="21">
        <v>131</v>
      </c>
      <c r="N11" s="30">
        <f t="shared" si="1"/>
        <v>1.3940382054835467</v>
      </c>
      <c r="O11" s="21">
        <v>51302</v>
      </c>
      <c r="P11" s="21">
        <v>36801</v>
      </c>
      <c r="Q11" s="31">
        <v>4.67</v>
      </c>
      <c r="R11" s="32">
        <v>3.21</v>
      </c>
      <c r="S11" s="32">
        <v>1.6</v>
      </c>
      <c r="T11" s="32">
        <v>4.5999999999999996</v>
      </c>
      <c r="U11" s="16">
        <v>5</v>
      </c>
      <c r="V11" s="14">
        <v>5</v>
      </c>
      <c r="W11" s="14">
        <v>0</v>
      </c>
      <c r="X11" s="14">
        <v>0</v>
      </c>
      <c r="Y11" s="14">
        <v>7</v>
      </c>
      <c r="Z11" s="14">
        <v>5</v>
      </c>
      <c r="AA11" s="14">
        <v>2</v>
      </c>
      <c r="AB11" s="14">
        <v>0</v>
      </c>
      <c r="AC11" s="1">
        <f t="shared" si="2"/>
        <v>12</v>
      </c>
      <c r="AD11" s="1">
        <f t="shared" si="3"/>
        <v>10</v>
      </c>
      <c r="AE11" s="1">
        <f t="shared" si="4"/>
        <v>2</v>
      </c>
      <c r="AF11" s="1">
        <f t="shared" si="5"/>
        <v>0</v>
      </c>
      <c r="AG11" s="4">
        <v>0.5</v>
      </c>
      <c r="AH11" s="2">
        <v>0.90600000000000003</v>
      </c>
      <c r="AI11" s="2">
        <v>0.5</v>
      </c>
      <c r="AJ11" s="2">
        <v>-0.47099999999999997</v>
      </c>
      <c r="AK11" s="2">
        <v>1</v>
      </c>
      <c r="AL11" s="2">
        <v>1</v>
      </c>
      <c r="AM11" s="4">
        <v>0.73799999999999999</v>
      </c>
      <c r="AN11" s="2">
        <v>0.77500000000000002</v>
      </c>
      <c r="AO11" s="2">
        <v>0.81299999999999994</v>
      </c>
      <c r="AP11" s="2">
        <v>-0.84199999999999997</v>
      </c>
      <c r="AQ11" s="2">
        <v>0.28599999999999998</v>
      </c>
      <c r="AR11" s="2">
        <v>1</v>
      </c>
    </row>
    <row r="12" spans="1:44" x14ac:dyDescent="0.2">
      <c r="A12" s="21">
        <v>10</v>
      </c>
      <c r="B12" s="21">
        <v>23</v>
      </c>
      <c r="C12" s="21" t="s">
        <v>1</v>
      </c>
      <c r="D12" s="21" t="s">
        <v>15</v>
      </c>
      <c r="E12" s="21">
        <v>0</v>
      </c>
      <c r="F12" s="21">
        <v>14</v>
      </c>
      <c r="G12" s="21">
        <v>38</v>
      </c>
      <c r="H12" s="21">
        <v>21</v>
      </c>
      <c r="I12" s="21">
        <v>15</v>
      </c>
      <c r="J12" s="24">
        <v>0.879</v>
      </c>
      <c r="K12" s="29">
        <f t="shared" si="0"/>
        <v>0</v>
      </c>
      <c r="L12" s="21">
        <v>286</v>
      </c>
      <c r="M12" s="21">
        <v>286</v>
      </c>
      <c r="N12" s="30">
        <f t="shared" si="1"/>
        <v>1.4517165770582405</v>
      </c>
      <c r="O12" s="21">
        <v>48332</v>
      </c>
      <c r="P12" s="21">
        <v>33293</v>
      </c>
      <c r="Q12" s="31">
        <v>5</v>
      </c>
      <c r="R12" s="32">
        <v>4.58</v>
      </c>
      <c r="S12" s="32">
        <v>1.4</v>
      </c>
      <c r="T12" s="32">
        <v>5</v>
      </c>
      <c r="U12" s="16">
        <v>6</v>
      </c>
      <c r="V12" s="14">
        <v>4</v>
      </c>
      <c r="W12" s="14">
        <v>0</v>
      </c>
      <c r="X12" s="14">
        <v>0</v>
      </c>
      <c r="Y12" s="14">
        <v>5</v>
      </c>
      <c r="Z12" s="14">
        <v>3</v>
      </c>
      <c r="AA12" s="14">
        <v>2</v>
      </c>
      <c r="AB12" s="14">
        <v>0</v>
      </c>
      <c r="AC12" s="1">
        <f t="shared" si="2"/>
        <v>11</v>
      </c>
      <c r="AD12" s="1">
        <f t="shared" si="3"/>
        <v>7</v>
      </c>
      <c r="AE12" s="1">
        <f t="shared" si="4"/>
        <v>2</v>
      </c>
      <c r="AF12" s="1">
        <f t="shared" si="5"/>
        <v>0</v>
      </c>
      <c r="AG12" s="4">
        <v>0.70799999999999996</v>
      </c>
      <c r="AH12" s="2">
        <v>0.875</v>
      </c>
      <c r="AI12" s="2">
        <v>0.5</v>
      </c>
      <c r="AJ12" s="2">
        <v>-0.5</v>
      </c>
      <c r="AK12" s="2">
        <v>1</v>
      </c>
      <c r="AL12" s="2">
        <v>1</v>
      </c>
      <c r="AM12" s="4">
        <v>0.7</v>
      </c>
      <c r="AN12" s="2">
        <v>0.625</v>
      </c>
      <c r="AO12" s="2">
        <v>0.81299999999999994</v>
      </c>
      <c r="AP12" s="2">
        <v>0</v>
      </c>
      <c r="AQ12" s="2">
        <v>0.66700000000000004</v>
      </c>
      <c r="AR12" s="2">
        <v>1</v>
      </c>
    </row>
    <row r="13" spans="1:44" x14ac:dyDescent="0.2">
      <c r="A13" s="21">
        <v>11</v>
      </c>
      <c r="B13" s="21">
        <v>20</v>
      </c>
      <c r="C13" s="21" t="s">
        <v>1</v>
      </c>
      <c r="D13" s="21" t="s">
        <v>14</v>
      </c>
      <c r="E13" s="21">
        <v>0</v>
      </c>
      <c r="F13" s="21">
        <v>15</v>
      </c>
      <c r="G13" s="21">
        <v>30.75</v>
      </c>
      <c r="H13" s="21">
        <v>20</v>
      </c>
      <c r="I13" s="21">
        <v>19</v>
      </c>
      <c r="J13" s="24">
        <v>0.95499999999999996</v>
      </c>
      <c r="K13" s="29">
        <f t="shared" si="0"/>
        <v>-37</v>
      </c>
      <c r="L13" s="21">
        <v>184</v>
      </c>
      <c r="M13" s="21">
        <v>221</v>
      </c>
      <c r="N13" s="30">
        <f t="shared" si="1"/>
        <v>2.3541126242974491</v>
      </c>
      <c r="O13" s="21">
        <v>87121</v>
      </c>
      <c r="P13" s="21">
        <v>37008</v>
      </c>
      <c r="Q13" s="31">
        <v>4</v>
      </c>
      <c r="R13" s="32">
        <v>4.1100000000000003</v>
      </c>
      <c r="S13" s="32">
        <v>2.4</v>
      </c>
      <c r="T13" s="32">
        <v>4.2</v>
      </c>
      <c r="U13" s="16">
        <v>6</v>
      </c>
      <c r="V13" s="14">
        <v>4</v>
      </c>
      <c r="W13" s="14">
        <v>0</v>
      </c>
      <c r="X13" s="14">
        <v>1</v>
      </c>
      <c r="Y13" s="14">
        <v>3</v>
      </c>
      <c r="Z13" s="14">
        <v>4</v>
      </c>
      <c r="AA13" s="14">
        <v>2</v>
      </c>
      <c r="AB13" s="14">
        <v>0</v>
      </c>
      <c r="AC13" s="1">
        <f t="shared" si="2"/>
        <v>9</v>
      </c>
      <c r="AD13" s="1">
        <f t="shared" si="3"/>
        <v>8</v>
      </c>
      <c r="AE13" s="1">
        <f t="shared" si="4"/>
        <v>2</v>
      </c>
      <c r="AF13" s="1">
        <f t="shared" si="5"/>
        <v>1</v>
      </c>
      <c r="AG13" s="4">
        <v>0.70799999999999996</v>
      </c>
      <c r="AH13" s="2">
        <v>0.875</v>
      </c>
      <c r="AI13" s="2">
        <v>0.219</v>
      </c>
      <c r="AJ13" s="2">
        <v>-0.5</v>
      </c>
      <c r="AK13" s="2">
        <v>1</v>
      </c>
      <c r="AL13" s="2">
        <v>1</v>
      </c>
      <c r="AM13" s="4">
        <v>0.38800000000000001</v>
      </c>
      <c r="AN13" s="2">
        <v>0.70799999999999996</v>
      </c>
      <c r="AO13" s="2">
        <v>0.81299999999999994</v>
      </c>
      <c r="AP13" s="2">
        <v>0.25</v>
      </c>
      <c r="AQ13" s="2">
        <v>0.5</v>
      </c>
      <c r="AR13" s="2">
        <v>1</v>
      </c>
    </row>
    <row r="14" spans="1:44" x14ac:dyDescent="0.2">
      <c r="A14" s="21">
        <v>12</v>
      </c>
      <c r="B14" s="21">
        <v>19</v>
      </c>
      <c r="C14" s="21" t="s">
        <v>1</v>
      </c>
      <c r="D14" s="21" t="s">
        <v>13</v>
      </c>
      <c r="E14" s="21">
        <v>1</v>
      </c>
      <c r="F14" s="21">
        <v>14</v>
      </c>
      <c r="G14" s="21">
        <v>29</v>
      </c>
      <c r="H14" s="21">
        <v>21</v>
      </c>
      <c r="I14" s="21">
        <v>23</v>
      </c>
      <c r="J14" s="24">
        <v>0.91700000000000004</v>
      </c>
      <c r="K14" s="29">
        <f t="shared" si="0"/>
        <v>-13</v>
      </c>
      <c r="L14" s="21">
        <v>202</v>
      </c>
      <c r="M14" s="21">
        <v>215</v>
      </c>
      <c r="N14" s="30">
        <f t="shared" si="1"/>
        <v>1.6844473884159052</v>
      </c>
      <c r="O14" s="21">
        <v>86461</v>
      </c>
      <c r="P14" s="21">
        <v>51329</v>
      </c>
      <c r="Q14" s="31">
        <v>4.5</v>
      </c>
      <c r="R14" s="32">
        <v>3.63</v>
      </c>
      <c r="S14" s="32">
        <v>1.6</v>
      </c>
      <c r="T14" s="32">
        <v>4.2</v>
      </c>
      <c r="U14" s="16">
        <v>5</v>
      </c>
      <c r="V14" s="14">
        <v>4</v>
      </c>
      <c r="W14" s="14">
        <v>0</v>
      </c>
      <c r="X14" s="14">
        <v>0</v>
      </c>
      <c r="Y14" s="14">
        <v>4</v>
      </c>
      <c r="Z14" s="14">
        <v>3</v>
      </c>
      <c r="AA14" s="14">
        <v>1</v>
      </c>
      <c r="AB14" s="14">
        <v>0</v>
      </c>
      <c r="AC14" s="1">
        <f t="shared" si="2"/>
        <v>9</v>
      </c>
      <c r="AD14" s="1">
        <f t="shared" si="3"/>
        <v>7</v>
      </c>
      <c r="AE14" s="1">
        <f t="shared" si="4"/>
        <v>1</v>
      </c>
      <c r="AF14" s="1">
        <f t="shared" si="5"/>
        <v>0</v>
      </c>
      <c r="AG14" s="4">
        <v>0.61299999999999999</v>
      </c>
      <c r="AH14" s="2">
        <v>0.875</v>
      </c>
      <c r="AI14" s="2">
        <v>0.5</v>
      </c>
      <c r="AJ14" s="2">
        <v>-0.25</v>
      </c>
      <c r="AK14" s="2">
        <v>1</v>
      </c>
      <c r="AL14" s="2">
        <v>1</v>
      </c>
      <c r="AM14" s="4">
        <v>0.61299999999999999</v>
      </c>
      <c r="AN14" s="2">
        <v>0.73799999999999999</v>
      </c>
      <c r="AO14" s="2">
        <v>0.78100000000000003</v>
      </c>
      <c r="AP14" s="2">
        <v>0.25</v>
      </c>
      <c r="AQ14" s="2">
        <v>0.84199999999999997</v>
      </c>
      <c r="AR14" s="2">
        <v>1</v>
      </c>
    </row>
    <row r="15" spans="1:44" x14ac:dyDescent="0.2">
      <c r="A15" s="21">
        <v>13</v>
      </c>
      <c r="B15" s="21">
        <v>20</v>
      </c>
      <c r="C15" s="21" t="s">
        <v>1</v>
      </c>
      <c r="D15" s="21" t="s">
        <v>14</v>
      </c>
      <c r="E15" s="21">
        <v>0</v>
      </c>
      <c r="F15" s="21">
        <v>14</v>
      </c>
      <c r="G15" s="21">
        <v>30.25</v>
      </c>
      <c r="H15" s="21">
        <v>19</v>
      </c>
      <c r="I15" s="21">
        <v>4</v>
      </c>
      <c r="J15" s="24">
        <v>0.93899999999999995</v>
      </c>
      <c r="K15" s="29">
        <f t="shared" si="0"/>
        <v>0</v>
      </c>
      <c r="L15" s="21">
        <v>222</v>
      </c>
      <c r="M15" s="21">
        <v>222</v>
      </c>
      <c r="N15" s="30">
        <f t="shared" si="1"/>
        <v>1.9654555028962613</v>
      </c>
      <c r="O15" s="21">
        <v>93310</v>
      </c>
      <c r="P15" s="21">
        <v>47475</v>
      </c>
      <c r="Q15" s="31">
        <v>4.83</v>
      </c>
      <c r="R15" s="32">
        <v>3.26</v>
      </c>
      <c r="S15" s="32">
        <v>3.2</v>
      </c>
      <c r="T15" s="32">
        <v>5</v>
      </c>
      <c r="U15" s="16">
        <v>7</v>
      </c>
      <c r="V15" s="14">
        <v>5</v>
      </c>
      <c r="W15" s="14">
        <v>1</v>
      </c>
      <c r="X15" s="14">
        <v>0</v>
      </c>
      <c r="Y15" s="14">
        <v>6</v>
      </c>
      <c r="Z15" s="14">
        <v>6</v>
      </c>
      <c r="AA15" s="14">
        <v>0</v>
      </c>
      <c r="AB15" s="14">
        <v>0</v>
      </c>
      <c r="AC15" s="1">
        <f t="shared" si="2"/>
        <v>13</v>
      </c>
      <c r="AD15" s="1">
        <f t="shared" si="3"/>
        <v>11</v>
      </c>
      <c r="AE15" s="1">
        <f t="shared" si="4"/>
        <v>1</v>
      </c>
      <c r="AF15" s="1">
        <f t="shared" si="5"/>
        <v>0</v>
      </c>
      <c r="AG15" s="4">
        <v>0.73799999999999999</v>
      </c>
      <c r="AH15" s="2">
        <v>0.84299999999999997</v>
      </c>
      <c r="AI15" s="2">
        <v>0.78100000000000003</v>
      </c>
      <c r="AJ15" s="2">
        <v>-0.84199999999999997</v>
      </c>
      <c r="AK15" s="2">
        <v>0.61499999999999999</v>
      </c>
      <c r="AL15" s="2">
        <v>1</v>
      </c>
      <c r="AM15" s="4">
        <v>0.5</v>
      </c>
      <c r="AN15" s="2">
        <v>0.93799999999999994</v>
      </c>
      <c r="AO15" s="2">
        <v>0.5</v>
      </c>
      <c r="AP15" s="2">
        <v>-0.8</v>
      </c>
      <c r="AQ15" s="2">
        <v>1</v>
      </c>
      <c r="AR15" s="2">
        <v>1</v>
      </c>
    </row>
    <row r="16" spans="1:44" x14ac:dyDescent="0.2">
      <c r="A16" s="21">
        <v>14</v>
      </c>
      <c r="B16" s="21">
        <v>21</v>
      </c>
      <c r="C16" s="21" t="s">
        <v>1</v>
      </c>
      <c r="D16" s="21" t="s">
        <v>14</v>
      </c>
      <c r="E16" s="21">
        <v>1</v>
      </c>
      <c r="F16" s="21">
        <v>14</v>
      </c>
      <c r="G16" s="21">
        <v>28.5</v>
      </c>
      <c r="H16" s="21">
        <v>22</v>
      </c>
      <c r="I16" s="21">
        <v>13</v>
      </c>
      <c r="J16" s="24">
        <v>0.89400000000000002</v>
      </c>
      <c r="K16" s="29">
        <f t="shared" si="0"/>
        <v>-4</v>
      </c>
      <c r="L16" s="21">
        <v>212</v>
      </c>
      <c r="M16" s="21">
        <v>216</v>
      </c>
      <c r="N16" s="30">
        <f t="shared" si="1"/>
        <v>1.8998091603053435</v>
      </c>
      <c r="O16" s="21">
        <v>77649</v>
      </c>
      <c r="P16" s="21">
        <v>40872</v>
      </c>
      <c r="Q16" s="31">
        <v>5</v>
      </c>
      <c r="R16" s="32">
        <v>4.53</v>
      </c>
      <c r="S16" s="32">
        <v>3</v>
      </c>
      <c r="T16" s="32">
        <v>5</v>
      </c>
      <c r="U16" s="16">
        <v>6</v>
      </c>
      <c r="V16" s="14">
        <v>3</v>
      </c>
      <c r="W16" s="14">
        <v>0</v>
      </c>
      <c r="X16" s="14">
        <v>0</v>
      </c>
      <c r="Y16" s="14">
        <v>2</v>
      </c>
      <c r="Z16" s="14">
        <v>1</v>
      </c>
      <c r="AA16" s="14">
        <v>1</v>
      </c>
      <c r="AB16" s="14">
        <v>1</v>
      </c>
      <c r="AC16" s="1">
        <f t="shared" si="2"/>
        <v>8</v>
      </c>
      <c r="AD16" s="1">
        <f t="shared" si="3"/>
        <v>4</v>
      </c>
      <c r="AE16" s="1">
        <f t="shared" si="4"/>
        <v>1</v>
      </c>
      <c r="AF16" s="1">
        <f t="shared" si="5"/>
        <v>1</v>
      </c>
      <c r="AG16" s="4">
        <v>0.77500000000000002</v>
      </c>
      <c r="AH16" s="2">
        <v>0.84399999999999997</v>
      </c>
      <c r="AI16" s="2">
        <v>0.5</v>
      </c>
      <c r="AJ16" s="2">
        <v>-0.28599999999999998</v>
      </c>
      <c r="AK16" s="2">
        <v>1</v>
      </c>
      <c r="AL16" s="2">
        <v>1</v>
      </c>
      <c r="AM16" s="4">
        <v>0.66100000000000003</v>
      </c>
      <c r="AN16" s="2">
        <v>0.5</v>
      </c>
      <c r="AO16" s="2">
        <v>0.5</v>
      </c>
      <c r="AP16" s="2">
        <v>0.90900000000000003</v>
      </c>
      <c r="AQ16" s="2">
        <v>0.96</v>
      </c>
      <c r="AR16" s="2">
        <v>0.96</v>
      </c>
    </row>
    <row r="17" spans="1:44" x14ac:dyDescent="0.2">
      <c r="A17" s="21">
        <v>15</v>
      </c>
      <c r="B17" s="21">
        <v>20</v>
      </c>
      <c r="C17" s="21" t="s">
        <v>1</v>
      </c>
      <c r="D17" s="21" t="s">
        <v>14</v>
      </c>
      <c r="E17" s="21">
        <v>1</v>
      </c>
      <c r="F17" s="21">
        <v>14</v>
      </c>
      <c r="G17" s="21">
        <v>28</v>
      </c>
      <c r="H17" s="21">
        <v>10</v>
      </c>
      <c r="I17" s="21">
        <v>19</v>
      </c>
      <c r="J17" s="24">
        <v>0.98499999999999999</v>
      </c>
      <c r="K17" s="29">
        <f t="shared" si="0"/>
        <v>-21</v>
      </c>
      <c r="L17" s="21">
        <v>231</v>
      </c>
      <c r="M17" s="21">
        <v>252</v>
      </c>
      <c r="N17" s="30">
        <f t="shared" si="1"/>
        <v>1.8135827375992282</v>
      </c>
      <c r="O17" s="21">
        <v>82703</v>
      </c>
      <c r="P17" s="21">
        <v>45602</v>
      </c>
      <c r="Q17" s="31">
        <v>4.42</v>
      </c>
      <c r="R17" s="32">
        <v>3.95</v>
      </c>
      <c r="S17" s="32">
        <v>2</v>
      </c>
      <c r="T17" s="32">
        <v>4</v>
      </c>
      <c r="U17" s="16">
        <v>8</v>
      </c>
      <c r="V17" s="14">
        <v>4</v>
      </c>
      <c r="W17" s="14">
        <v>1</v>
      </c>
      <c r="X17" s="14">
        <v>0</v>
      </c>
      <c r="Y17" s="14">
        <v>6</v>
      </c>
      <c r="Z17" s="14">
        <v>4</v>
      </c>
      <c r="AA17" s="14">
        <v>1</v>
      </c>
      <c r="AB17" s="14">
        <v>0</v>
      </c>
      <c r="AC17" s="1">
        <f t="shared" si="2"/>
        <v>14</v>
      </c>
      <c r="AD17" s="1">
        <f t="shared" si="3"/>
        <v>8</v>
      </c>
      <c r="AE17" s="1">
        <f t="shared" si="4"/>
        <v>2</v>
      </c>
      <c r="AF17" s="1">
        <f t="shared" si="5"/>
        <v>0</v>
      </c>
      <c r="AG17" s="4">
        <v>0.875</v>
      </c>
      <c r="AH17" s="2">
        <v>0.79500000000000004</v>
      </c>
      <c r="AI17" s="2">
        <v>0.78100000000000003</v>
      </c>
      <c r="AJ17" s="2">
        <v>-0.98</v>
      </c>
      <c r="AK17" s="2">
        <v>0.75</v>
      </c>
      <c r="AL17" s="2">
        <v>1</v>
      </c>
      <c r="AM17" s="4">
        <v>0.70799999999999996</v>
      </c>
      <c r="AN17" s="2">
        <v>0.79500000000000004</v>
      </c>
      <c r="AO17" s="2">
        <v>0.78100000000000003</v>
      </c>
      <c r="AP17" s="2">
        <v>-0.5</v>
      </c>
      <c r="AQ17" s="2">
        <v>0.75</v>
      </c>
      <c r="AR17" s="2">
        <v>1</v>
      </c>
    </row>
    <row r="18" spans="1:44" x14ac:dyDescent="0.2">
      <c r="A18" s="21">
        <v>16</v>
      </c>
      <c r="B18" s="21">
        <v>20</v>
      </c>
      <c r="C18" s="21" t="s">
        <v>1</v>
      </c>
      <c r="D18" s="21" t="s">
        <v>13</v>
      </c>
      <c r="E18" s="21">
        <v>0</v>
      </c>
      <c r="F18" s="21">
        <v>15</v>
      </c>
      <c r="G18" s="21">
        <v>28.75</v>
      </c>
      <c r="H18" s="21">
        <v>24</v>
      </c>
      <c r="I18" s="21">
        <v>28</v>
      </c>
      <c r="J18" s="24">
        <v>0.90900000000000003</v>
      </c>
      <c r="K18" s="29">
        <f t="shared" si="0"/>
        <v>-42</v>
      </c>
      <c r="L18" s="21">
        <v>274</v>
      </c>
      <c r="M18" s="21">
        <v>316</v>
      </c>
      <c r="N18" s="30">
        <f t="shared" si="1"/>
        <v>1.3152038221468751</v>
      </c>
      <c r="O18" s="21">
        <v>85337</v>
      </c>
      <c r="P18" s="21">
        <v>64885</v>
      </c>
      <c r="Q18" s="31">
        <v>5</v>
      </c>
      <c r="R18" s="32">
        <v>4.37</v>
      </c>
      <c r="S18" s="32">
        <v>3</v>
      </c>
      <c r="T18" s="32">
        <v>4.2</v>
      </c>
      <c r="U18" s="16">
        <v>4</v>
      </c>
      <c r="V18" s="14">
        <v>3</v>
      </c>
      <c r="W18" s="14">
        <v>0</v>
      </c>
      <c r="X18" s="14">
        <v>0</v>
      </c>
      <c r="Y18" s="14">
        <v>5</v>
      </c>
      <c r="Z18" s="14">
        <v>2</v>
      </c>
      <c r="AA18" s="14">
        <v>1</v>
      </c>
      <c r="AB18" s="14">
        <v>0</v>
      </c>
      <c r="AC18" s="1">
        <f t="shared" si="2"/>
        <v>9</v>
      </c>
      <c r="AD18" s="1">
        <f t="shared" si="3"/>
        <v>5</v>
      </c>
      <c r="AE18" s="1">
        <f t="shared" si="4"/>
        <v>1</v>
      </c>
      <c r="AF18" s="1">
        <f t="shared" si="5"/>
        <v>0</v>
      </c>
      <c r="AG18" s="4">
        <v>0.61299999999999999</v>
      </c>
      <c r="AH18" s="2">
        <v>0.84399999999999997</v>
      </c>
      <c r="AI18" s="2">
        <v>0.5</v>
      </c>
      <c r="AJ18" s="2">
        <v>0.25</v>
      </c>
      <c r="AK18" s="2">
        <v>1</v>
      </c>
      <c r="AL18" s="2">
        <v>1</v>
      </c>
      <c r="AM18" s="4">
        <v>0.77500000000000002</v>
      </c>
      <c r="AN18" s="2">
        <v>0.66100000000000003</v>
      </c>
      <c r="AO18" s="2">
        <v>0.78100000000000003</v>
      </c>
      <c r="AP18" s="2">
        <v>0.28599999999999998</v>
      </c>
      <c r="AQ18" s="2">
        <v>0.90900000000000003</v>
      </c>
      <c r="AR18" s="2">
        <v>1</v>
      </c>
    </row>
    <row r="19" spans="1:44" x14ac:dyDescent="0.2">
      <c r="A19" s="21">
        <v>18</v>
      </c>
      <c r="B19" s="21">
        <v>20</v>
      </c>
      <c r="C19" s="21" t="s">
        <v>1</v>
      </c>
      <c r="D19" s="21" t="s">
        <v>13</v>
      </c>
      <c r="E19" s="21">
        <v>1</v>
      </c>
      <c r="F19" s="21">
        <v>14</v>
      </c>
      <c r="G19" s="21">
        <v>30.25</v>
      </c>
      <c r="H19" s="21">
        <v>9</v>
      </c>
      <c r="I19" s="21">
        <v>21</v>
      </c>
      <c r="J19" s="24">
        <v>0.90900000000000003</v>
      </c>
      <c r="K19" s="29">
        <f t="shared" si="0"/>
        <v>-27</v>
      </c>
      <c r="L19" s="21">
        <v>150</v>
      </c>
      <c r="M19" s="21">
        <v>177</v>
      </c>
      <c r="N19" s="30">
        <f t="shared" si="1"/>
        <v>1.5809763359170474</v>
      </c>
      <c r="O19" s="21">
        <v>61598</v>
      </c>
      <c r="P19" s="21">
        <v>38962</v>
      </c>
      <c r="Q19" s="31">
        <v>5</v>
      </c>
      <c r="R19" s="32">
        <v>3.26</v>
      </c>
      <c r="S19" s="32">
        <v>2.4</v>
      </c>
      <c r="T19" s="32">
        <v>4.2</v>
      </c>
      <c r="U19" s="16">
        <v>6</v>
      </c>
      <c r="V19" s="14">
        <v>7</v>
      </c>
      <c r="W19" s="14">
        <v>1</v>
      </c>
      <c r="X19" s="14">
        <v>0</v>
      </c>
      <c r="Y19" s="14">
        <v>6</v>
      </c>
      <c r="Z19" s="14">
        <v>7</v>
      </c>
      <c r="AA19" s="14">
        <v>3</v>
      </c>
      <c r="AB19" s="14">
        <v>0</v>
      </c>
      <c r="AC19" s="1">
        <f t="shared" si="2"/>
        <v>12</v>
      </c>
      <c r="AD19" s="1">
        <f t="shared" si="3"/>
        <v>14</v>
      </c>
      <c r="AE19" s="1">
        <f t="shared" si="4"/>
        <v>4</v>
      </c>
      <c r="AF19" s="1">
        <f t="shared" si="5"/>
        <v>0</v>
      </c>
      <c r="AG19" s="4">
        <v>0.33900000000000002</v>
      </c>
      <c r="AH19" s="8">
        <v>0.92900000000000005</v>
      </c>
      <c r="AI19" s="8">
        <v>0.78100000000000003</v>
      </c>
      <c r="AJ19" s="2">
        <v>-0.90900000000000003</v>
      </c>
      <c r="AK19" s="2">
        <v>0</v>
      </c>
      <c r="AL19" s="2">
        <v>1</v>
      </c>
      <c r="AM19" s="4">
        <v>0.33900000000000002</v>
      </c>
      <c r="AN19" s="8">
        <v>0.84299999999999997</v>
      </c>
      <c r="AO19" s="8">
        <v>0.84399999999999997</v>
      </c>
      <c r="AP19" s="2">
        <v>-0.90900000000000003</v>
      </c>
      <c r="AQ19" s="2">
        <v>-0.61499999999999999</v>
      </c>
      <c r="AR19" s="2">
        <v>1</v>
      </c>
    </row>
    <row r="20" spans="1:44" x14ac:dyDescent="0.2">
      <c r="A20" s="21">
        <v>19</v>
      </c>
      <c r="B20" s="21">
        <v>21</v>
      </c>
      <c r="C20" s="21" t="s">
        <v>1</v>
      </c>
      <c r="D20" s="21" t="s">
        <v>14</v>
      </c>
      <c r="E20" s="21">
        <v>0</v>
      </c>
      <c r="F20" s="21">
        <v>14</v>
      </c>
      <c r="G20" s="21">
        <v>27.5</v>
      </c>
      <c r="H20" s="21">
        <v>14</v>
      </c>
      <c r="I20" s="21">
        <v>10</v>
      </c>
      <c r="J20" s="24">
        <v>1</v>
      </c>
      <c r="K20" s="29">
        <f t="shared" si="0"/>
        <v>-33</v>
      </c>
      <c r="L20" s="21">
        <v>188</v>
      </c>
      <c r="M20" s="21">
        <v>221</v>
      </c>
      <c r="N20" s="30">
        <f t="shared" si="1"/>
        <v>1.7747244335578689</v>
      </c>
      <c r="O20" s="21">
        <v>69555</v>
      </c>
      <c r="P20" s="21">
        <v>39192</v>
      </c>
      <c r="Q20" s="31">
        <v>4.75</v>
      </c>
      <c r="R20" s="32">
        <v>4.58</v>
      </c>
      <c r="S20" s="32">
        <v>1.6</v>
      </c>
      <c r="T20" s="32">
        <v>4.4000000000000004</v>
      </c>
      <c r="U20" s="16">
        <v>8</v>
      </c>
      <c r="V20" s="14">
        <v>6</v>
      </c>
      <c r="W20" s="14">
        <v>1</v>
      </c>
      <c r="X20" s="14">
        <v>0</v>
      </c>
      <c r="Y20" s="14">
        <v>6</v>
      </c>
      <c r="Z20" s="14">
        <v>7</v>
      </c>
      <c r="AA20" s="14">
        <v>3</v>
      </c>
      <c r="AB20" s="14">
        <v>1</v>
      </c>
      <c r="AC20" s="1">
        <f t="shared" si="2"/>
        <v>14</v>
      </c>
      <c r="AD20" s="1">
        <f t="shared" si="3"/>
        <v>13</v>
      </c>
      <c r="AE20" s="1">
        <f t="shared" si="4"/>
        <v>4</v>
      </c>
      <c r="AF20" s="1">
        <f t="shared" si="5"/>
        <v>1</v>
      </c>
      <c r="AG20" s="4">
        <v>0.81299999999999994</v>
      </c>
      <c r="AH20" s="2">
        <v>0.88700000000000001</v>
      </c>
      <c r="AI20" s="2">
        <v>0.78100000000000003</v>
      </c>
      <c r="AJ20" s="2">
        <v>-0.99299999999999999</v>
      </c>
      <c r="AK20" s="2">
        <v>0.4</v>
      </c>
      <c r="AL20" s="2">
        <v>1</v>
      </c>
      <c r="AM20" s="4">
        <v>0.33900000000000002</v>
      </c>
      <c r="AN20" s="2">
        <v>0.84299999999999997</v>
      </c>
      <c r="AO20" s="2">
        <v>0.73799999999999999</v>
      </c>
      <c r="AP20" s="2">
        <v>-0.90900000000000003</v>
      </c>
      <c r="AQ20" s="2">
        <v>-0.61499999999999999</v>
      </c>
      <c r="AR20" s="2">
        <v>0.84199999999999997</v>
      </c>
    </row>
    <row r="21" spans="1:44" x14ac:dyDescent="0.2">
      <c r="A21" s="21">
        <v>21</v>
      </c>
      <c r="B21" s="21">
        <v>18</v>
      </c>
      <c r="C21" s="21" t="s">
        <v>1</v>
      </c>
      <c r="D21" s="21" t="s">
        <v>15</v>
      </c>
      <c r="E21" s="21">
        <v>1</v>
      </c>
      <c r="F21" s="21">
        <v>12</v>
      </c>
      <c r="G21" s="21">
        <v>28.25</v>
      </c>
      <c r="H21" s="21">
        <v>18</v>
      </c>
      <c r="I21" s="21">
        <v>13</v>
      </c>
      <c r="J21" s="24">
        <v>1</v>
      </c>
      <c r="K21" s="29">
        <f t="shared" si="0"/>
        <v>26</v>
      </c>
      <c r="L21" s="21">
        <v>307</v>
      </c>
      <c r="M21" s="21">
        <v>281</v>
      </c>
      <c r="N21" s="30">
        <f t="shared" si="1"/>
        <v>1.4223917956693966</v>
      </c>
      <c r="O21" s="21">
        <v>58530</v>
      </c>
      <c r="P21" s="21">
        <v>41149</v>
      </c>
      <c r="Q21" s="31">
        <v>4.5</v>
      </c>
      <c r="R21" s="32">
        <v>2.1</v>
      </c>
      <c r="S21" s="32">
        <v>2.8</v>
      </c>
      <c r="T21" s="32">
        <v>5</v>
      </c>
      <c r="U21" s="16">
        <v>8</v>
      </c>
      <c r="V21" s="14">
        <v>5</v>
      </c>
      <c r="W21" s="14">
        <v>1</v>
      </c>
      <c r="X21" s="14">
        <v>0</v>
      </c>
      <c r="Y21" s="14">
        <v>7</v>
      </c>
      <c r="Z21" s="14">
        <v>3</v>
      </c>
      <c r="AA21" s="14">
        <v>0</v>
      </c>
      <c r="AB21" s="14">
        <v>0</v>
      </c>
      <c r="AC21" s="1">
        <f t="shared" si="2"/>
        <v>15</v>
      </c>
      <c r="AD21" s="1">
        <f t="shared" si="3"/>
        <v>8</v>
      </c>
      <c r="AE21" s="1">
        <f t="shared" si="4"/>
        <v>1</v>
      </c>
      <c r="AF21" s="1">
        <f t="shared" si="5"/>
        <v>0</v>
      </c>
      <c r="AG21" s="4">
        <v>0.84399999999999997</v>
      </c>
      <c r="AH21" s="2">
        <v>0.84299999999999997</v>
      </c>
      <c r="AI21" s="2">
        <v>0.78100000000000003</v>
      </c>
      <c r="AJ21" s="2">
        <v>-0.98799999999999999</v>
      </c>
      <c r="AK21" s="2">
        <v>0.61499999999999999</v>
      </c>
      <c r="AL21" s="2">
        <v>1</v>
      </c>
      <c r="AM21" s="4">
        <v>0.84299999999999997</v>
      </c>
      <c r="AN21" s="2">
        <v>0.84399999999999997</v>
      </c>
      <c r="AO21" s="2">
        <v>0.5</v>
      </c>
      <c r="AP21" s="2">
        <v>-0.61499999999999999</v>
      </c>
      <c r="AQ21" s="2">
        <v>1</v>
      </c>
      <c r="AR21" s="2">
        <v>1</v>
      </c>
    </row>
    <row r="22" spans="1:44" x14ac:dyDescent="0.2">
      <c r="A22" s="21">
        <v>22</v>
      </c>
      <c r="B22" s="21">
        <v>20</v>
      </c>
      <c r="C22" s="21" t="s">
        <v>1</v>
      </c>
      <c r="D22" s="21" t="s">
        <v>15</v>
      </c>
      <c r="E22" s="21">
        <v>0</v>
      </c>
      <c r="F22" s="21">
        <v>14</v>
      </c>
      <c r="G22" s="21">
        <v>27.5</v>
      </c>
      <c r="H22" s="21">
        <v>25</v>
      </c>
      <c r="I22" s="21">
        <v>26</v>
      </c>
      <c r="J22" s="24">
        <v>0.95499999999999996</v>
      </c>
      <c r="K22" s="29">
        <f t="shared" si="0"/>
        <v>-35</v>
      </c>
      <c r="L22" s="21">
        <v>202</v>
      </c>
      <c r="M22" s="21">
        <v>237</v>
      </c>
      <c r="N22" s="30">
        <f t="shared" si="1"/>
        <v>1.5961487442518572</v>
      </c>
      <c r="O22" s="21">
        <v>72197</v>
      </c>
      <c r="P22" s="21">
        <v>45232</v>
      </c>
      <c r="Q22" s="31">
        <v>4.83</v>
      </c>
      <c r="R22" s="32">
        <v>3</v>
      </c>
      <c r="S22" s="32">
        <v>2.8</v>
      </c>
      <c r="T22" s="32">
        <v>5</v>
      </c>
      <c r="U22" s="16">
        <v>7</v>
      </c>
      <c r="V22" s="14">
        <v>5</v>
      </c>
      <c r="W22" s="14">
        <v>2</v>
      </c>
      <c r="X22" s="14">
        <v>1</v>
      </c>
      <c r="Y22" s="14">
        <v>6</v>
      </c>
      <c r="Z22" s="14">
        <v>5</v>
      </c>
      <c r="AA22" s="14">
        <v>2</v>
      </c>
      <c r="AB22" s="14">
        <v>0</v>
      </c>
      <c r="AC22" s="1">
        <f t="shared" si="2"/>
        <v>13</v>
      </c>
      <c r="AD22" s="1">
        <f t="shared" si="3"/>
        <v>10</v>
      </c>
      <c r="AE22" s="1">
        <f t="shared" si="4"/>
        <v>4</v>
      </c>
      <c r="AF22" s="1">
        <f t="shared" si="5"/>
        <v>1</v>
      </c>
      <c r="AG22" s="4">
        <v>0.73799999999999999</v>
      </c>
      <c r="AH22" s="2">
        <v>0.77500000000000002</v>
      </c>
      <c r="AI22" s="2">
        <v>0.66100000000000003</v>
      </c>
      <c r="AJ22" s="2">
        <v>-0.84199999999999997</v>
      </c>
      <c r="AK22" s="2">
        <v>0.28599999999999998</v>
      </c>
      <c r="AL22" s="2">
        <v>0.90900000000000003</v>
      </c>
      <c r="AM22" s="4">
        <v>0.625</v>
      </c>
      <c r="AN22" s="2">
        <v>0.77500000000000002</v>
      </c>
      <c r="AO22" s="2">
        <v>0.81299999999999994</v>
      </c>
      <c r="AP22" s="2">
        <v>-0.66700000000000004</v>
      </c>
      <c r="AQ22" s="2">
        <v>0.28599999999999998</v>
      </c>
      <c r="AR22" s="2">
        <v>1</v>
      </c>
    </row>
    <row r="23" spans="1:44" x14ac:dyDescent="0.2">
      <c r="A23" s="21">
        <v>23</v>
      </c>
      <c r="B23" s="21">
        <v>22</v>
      </c>
      <c r="C23" s="21" t="s">
        <v>1</v>
      </c>
      <c r="D23" s="21" t="s">
        <v>15</v>
      </c>
      <c r="E23" s="21">
        <v>0</v>
      </c>
      <c r="F23" s="21">
        <v>15</v>
      </c>
      <c r="G23" s="21">
        <v>29.25</v>
      </c>
      <c r="H23" s="21">
        <v>27</v>
      </c>
      <c r="I23" s="21">
        <v>32</v>
      </c>
      <c r="J23" s="24">
        <v>0.98499999999999999</v>
      </c>
      <c r="K23" s="29">
        <f t="shared" si="0"/>
        <v>4</v>
      </c>
      <c r="L23" s="21">
        <v>143</v>
      </c>
      <c r="M23" s="21">
        <v>139</v>
      </c>
      <c r="N23" s="30">
        <f t="shared" si="1"/>
        <v>2.0276029622691216</v>
      </c>
      <c r="O23" s="21">
        <v>69269</v>
      </c>
      <c r="P23" s="21">
        <v>34163</v>
      </c>
      <c r="Q23" s="31">
        <v>4.5</v>
      </c>
      <c r="R23" s="32">
        <v>3.89</v>
      </c>
      <c r="S23" s="32">
        <v>3.6</v>
      </c>
      <c r="T23" s="32">
        <v>4</v>
      </c>
      <c r="U23" s="16">
        <v>8</v>
      </c>
      <c r="V23" s="14">
        <v>5</v>
      </c>
      <c r="W23" s="14">
        <v>2</v>
      </c>
      <c r="X23" s="14">
        <v>1</v>
      </c>
      <c r="Y23" s="14">
        <v>2</v>
      </c>
      <c r="Z23" s="14">
        <v>8</v>
      </c>
      <c r="AA23" s="14">
        <v>1</v>
      </c>
      <c r="AB23" s="14">
        <v>1</v>
      </c>
      <c r="AC23" s="1">
        <f t="shared" si="2"/>
        <v>10</v>
      </c>
      <c r="AD23" s="1">
        <f t="shared" si="3"/>
        <v>13</v>
      </c>
      <c r="AE23" s="1">
        <f t="shared" si="4"/>
        <v>3</v>
      </c>
      <c r="AF23" s="1">
        <f t="shared" si="5"/>
        <v>2</v>
      </c>
      <c r="AG23" s="4">
        <v>0.84399999999999997</v>
      </c>
      <c r="AH23" s="2">
        <v>0.77500000000000002</v>
      </c>
      <c r="AI23" s="2">
        <v>0.66100000000000003</v>
      </c>
      <c r="AJ23" s="2">
        <v>-0.98799999999999999</v>
      </c>
      <c r="AK23" s="2">
        <v>0.28599999999999998</v>
      </c>
      <c r="AL23" s="2">
        <v>0.90900000000000003</v>
      </c>
      <c r="AM23" s="4">
        <v>6.25E-2</v>
      </c>
      <c r="AN23" s="2">
        <v>0.96899999999999997</v>
      </c>
      <c r="AO23" s="2">
        <v>0.5</v>
      </c>
      <c r="AP23" s="2">
        <v>-1</v>
      </c>
      <c r="AQ23" s="2">
        <v>-0.86799999999999999</v>
      </c>
      <c r="AR23" s="2">
        <v>0.96</v>
      </c>
    </row>
    <row r="24" spans="1:44" x14ac:dyDescent="0.2">
      <c r="A24" s="21">
        <v>24</v>
      </c>
      <c r="B24" s="21">
        <v>21</v>
      </c>
      <c r="C24" s="21" t="s">
        <v>1</v>
      </c>
      <c r="D24" s="21" t="s">
        <v>15</v>
      </c>
      <c r="E24" s="21">
        <v>0</v>
      </c>
      <c r="F24" s="21">
        <v>15</v>
      </c>
      <c r="G24" s="21">
        <v>28</v>
      </c>
      <c r="H24" s="21">
        <v>25</v>
      </c>
      <c r="I24" s="21">
        <v>25</v>
      </c>
      <c r="J24" s="24">
        <v>0.95499999999999996</v>
      </c>
      <c r="K24" s="29">
        <f t="shared" si="0"/>
        <v>-3</v>
      </c>
      <c r="L24" s="21">
        <v>142</v>
      </c>
      <c r="M24" s="21">
        <v>145</v>
      </c>
      <c r="N24" s="30">
        <f t="shared" si="1"/>
        <v>1.5621806703581842</v>
      </c>
      <c r="O24" s="21">
        <v>58399</v>
      </c>
      <c r="P24" s="21">
        <v>37383</v>
      </c>
      <c r="Q24" s="31">
        <v>3.58</v>
      </c>
      <c r="R24" s="32">
        <v>1.79</v>
      </c>
      <c r="S24" s="32">
        <v>3.4</v>
      </c>
      <c r="T24" s="32">
        <v>5</v>
      </c>
      <c r="U24" s="16">
        <v>5</v>
      </c>
      <c r="V24" s="14">
        <v>6</v>
      </c>
      <c r="W24" s="14">
        <v>2</v>
      </c>
      <c r="X24" s="14">
        <v>2</v>
      </c>
      <c r="Y24" s="14">
        <v>4</v>
      </c>
      <c r="Z24" s="14">
        <v>6</v>
      </c>
      <c r="AA24" s="14">
        <v>1</v>
      </c>
      <c r="AB24" s="14">
        <v>1</v>
      </c>
      <c r="AC24" s="1">
        <f t="shared" si="2"/>
        <v>9</v>
      </c>
      <c r="AD24" s="1">
        <f t="shared" si="3"/>
        <v>12</v>
      </c>
      <c r="AE24" s="1">
        <f t="shared" si="4"/>
        <v>3</v>
      </c>
      <c r="AF24" s="1">
        <f t="shared" si="5"/>
        <v>3</v>
      </c>
      <c r="AG24" s="4">
        <v>0.375</v>
      </c>
      <c r="AH24" s="2">
        <v>0.83299999999999996</v>
      </c>
      <c r="AI24" s="2">
        <v>0.5</v>
      </c>
      <c r="AJ24" s="2">
        <v>-0.66700000000000004</v>
      </c>
      <c r="AK24" s="2">
        <v>0</v>
      </c>
      <c r="AL24" s="2">
        <v>0.8</v>
      </c>
      <c r="AM24" s="4">
        <v>0.29199999999999998</v>
      </c>
      <c r="AN24" s="2">
        <v>0.88700000000000001</v>
      </c>
      <c r="AO24" s="2">
        <v>0.5</v>
      </c>
      <c r="AP24" s="2">
        <v>-0.5</v>
      </c>
      <c r="AQ24" s="2">
        <v>0.4</v>
      </c>
      <c r="AR24" s="2">
        <v>0.96</v>
      </c>
    </row>
    <row r="25" spans="1:44" x14ac:dyDescent="0.2">
      <c r="A25" s="21">
        <v>25</v>
      </c>
      <c r="B25" s="21">
        <v>21</v>
      </c>
      <c r="C25" s="21" t="s">
        <v>1</v>
      </c>
      <c r="D25" s="21" t="s">
        <v>15</v>
      </c>
      <c r="E25" s="21">
        <v>0</v>
      </c>
      <c r="F25" s="21">
        <v>15</v>
      </c>
      <c r="G25" s="21">
        <v>32.25</v>
      </c>
      <c r="H25" s="21">
        <v>21</v>
      </c>
      <c r="I25" s="21">
        <v>21</v>
      </c>
      <c r="J25" s="24">
        <v>0.97</v>
      </c>
      <c r="K25" s="29">
        <f t="shared" si="0"/>
        <v>39</v>
      </c>
      <c r="L25" s="21">
        <v>203</v>
      </c>
      <c r="M25" s="21">
        <v>164</v>
      </c>
      <c r="N25" s="30">
        <f t="shared" si="1"/>
        <v>1.3944289960686547</v>
      </c>
      <c r="O25" s="21">
        <v>58170</v>
      </c>
      <c r="P25" s="21">
        <v>41716</v>
      </c>
      <c r="Q25" s="31">
        <v>4.25</v>
      </c>
      <c r="R25" s="32">
        <v>4.47</v>
      </c>
      <c r="S25" s="32">
        <v>3.2</v>
      </c>
      <c r="T25" s="32">
        <v>4.2</v>
      </c>
      <c r="U25" s="16">
        <v>7</v>
      </c>
      <c r="V25" s="14">
        <v>3</v>
      </c>
      <c r="W25" s="14">
        <v>0</v>
      </c>
      <c r="X25" s="14">
        <v>0</v>
      </c>
      <c r="Y25" s="14">
        <v>8</v>
      </c>
      <c r="Z25" s="14">
        <v>3</v>
      </c>
      <c r="AA25" s="14">
        <v>2</v>
      </c>
      <c r="AB25" s="14">
        <v>0</v>
      </c>
      <c r="AC25" s="1">
        <f t="shared" si="2"/>
        <v>15</v>
      </c>
      <c r="AD25" s="1">
        <f t="shared" si="3"/>
        <v>6</v>
      </c>
      <c r="AE25" s="1">
        <f t="shared" si="4"/>
        <v>2</v>
      </c>
      <c r="AF25" s="1">
        <f t="shared" si="5"/>
        <v>0</v>
      </c>
      <c r="AG25" s="4">
        <v>0.84299999999999997</v>
      </c>
      <c r="AH25" s="2">
        <v>0.84399999999999997</v>
      </c>
      <c r="AI25" s="2">
        <v>0.5</v>
      </c>
      <c r="AJ25" s="2">
        <v>-0.61499999999999999</v>
      </c>
      <c r="AK25" s="2">
        <v>1</v>
      </c>
      <c r="AL25" s="2">
        <v>1</v>
      </c>
      <c r="AM25" s="4">
        <v>0.90600000000000003</v>
      </c>
      <c r="AN25" s="2">
        <v>0.625</v>
      </c>
      <c r="AO25" s="2">
        <v>0.81299999999999994</v>
      </c>
      <c r="AP25" s="2">
        <v>-0.96699999999999997</v>
      </c>
      <c r="AQ25" s="2">
        <v>0.66700000000000004</v>
      </c>
      <c r="AR25" s="2">
        <v>1</v>
      </c>
    </row>
    <row r="26" spans="1:44" x14ac:dyDescent="0.2">
      <c r="A26" s="21">
        <v>26</v>
      </c>
      <c r="B26" s="21">
        <v>19</v>
      </c>
      <c r="C26" s="21" t="s">
        <v>1</v>
      </c>
      <c r="D26" s="21" t="s">
        <v>42</v>
      </c>
      <c r="E26" s="21">
        <v>0</v>
      </c>
      <c r="F26" s="21">
        <v>12</v>
      </c>
      <c r="G26" s="21">
        <v>31.25</v>
      </c>
      <c r="H26" s="21">
        <v>25</v>
      </c>
      <c r="I26" s="21">
        <v>9</v>
      </c>
      <c r="J26" s="24">
        <v>0.879</v>
      </c>
      <c r="K26" s="29">
        <f t="shared" si="0"/>
        <v>5</v>
      </c>
      <c r="L26" s="21">
        <v>165</v>
      </c>
      <c r="M26" s="21">
        <v>160</v>
      </c>
      <c r="N26" s="30">
        <f t="shared" si="1"/>
        <v>1.8795911463367485</v>
      </c>
      <c r="O26" s="21">
        <v>77785</v>
      </c>
      <c r="P26" s="21">
        <v>41384</v>
      </c>
      <c r="Q26" s="31">
        <v>2.67</v>
      </c>
      <c r="R26" s="32">
        <v>2.58</v>
      </c>
      <c r="S26" s="32">
        <v>4.2</v>
      </c>
      <c r="T26" s="32">
        <v>4.2</v>
      </c>
      <c r="U26" s="16">
        <v>5</v>
      </c>
      <c r="V26" s="14">
        <v>4</v>
      </c>
      <c r="W26" s="14">
        <v>0</v>
      </c>
      <c r="X26" s="14">
        <v>0</v>
      </c>
      <c r="Y26" s="14">
        <v>5</v>
      </c>
      <c r="Z26" s="14">
        <v>5</v>
      </c>
      <c r="AA26" s="14">
        <v>2</v>
      </c>
      <c r="AB26" s="14">
        <v>0</v>
      </c>
      <c r="AC26" s="1">
        <f t="shared" si="2"/>
        <v>10</v>
      </c>
      <c r="AD26" s="1">
        <f t="shared" si="3"/>
        <v>9</v>
      </c>
      <c r="AE26" s="1">
        <f t="shared" si="4"/>
        <v>2</v>
      </c>
      <c r="AF26" s="1">
        <f t="shared" si="5"/>
        <v>0</v>
      </c>
      <c r="AG26" s="4">
        <v>0.61299999999999999</v>
      </c>
      <c r="AH26" s="2">
        <v>0.875</v>
      </c>
      <c r="AI26" s="2">
        <v>0.5</v>
      </c>
      <c r="AJ26" s="2">
        <v>-0.25</v>
      </c>
      <c r="AK26" s="2">
        <v>1</v>
      </c>
      <c r="AL26" s="2">
        <v>1</v>
      </c>
      <c r="AM26" s="4">
        <v>0.5</v>
      </c>
      <c r="AN26" s="2">
        <v>0.77500000000000002</v>
      </c>
      <c r="AO26" s="2">
        <v>0.81299999999999994</v>
      </c>
      <c r="AP26" s="2">
        <v>-0.47099999999999997</v>
      </c>
      <c r="AQ26" s="2">
        <v>0.28599999999999998</v>
      </c>
      <c r="AR26" s="2">
        <v>1</v>
      </c>
    </row>
    <row r="27" spans="1:44" x14ac:dyDescent="0.2">
      <c r="A27" s="21">
        <v>27</v>
      </c>
      <c r="B27" s="21">
        <v>22</v>
      </c>
      <c r="C27" s="21" t="s">
        <v>1</v>
      </c>
      <c r="D27" s="21" t="s">
        <v>15</v>
      </c>
      <c r="E27" s="21">
        <v>0</v>
      </c>
      <c r="F27" s="21">
        <v>15</v>
      </c>
      <c r="G27" s="21">
        <v>31.5</v>
      </c>
      <c r="H27" s="21">
        <v>19</v>
      </c>
      <c r="I27" s="21">
        <v>28</v>
      </c>
      <c r="J27" s="24">
        <v>1</v>
      </c>
      <c r="K27" s="29">
        <f t="shared" si="0"/>
        <v>-8</v>
      </c>
      <c r="L27" s="21">
        <v>196</v>
      </c>
      <c r="M27" s="21">
        <v>204</v>
      </c>
      <c r="N27" s="30">
        <f t="shared" si="1"/>
        <v>1.5931470127664091</v>
      </c>
      <c r="O27" s="21">
        <v>60025</v>
      </c>
      <c r="P27" s="21">
        <v>37677</v>
      </c>
      <c r="Q27" s="31">
        <v>4.25</v>
      </c>
      <c r="R27" s="32">
        <v>3.53</v>
      </c>
      <c r="S27" s="32">
        <v>3.4</v>
      </c>
      <c r="T27" s="32">
        <v>4.2</v>
      </c>
      <c r="U27" s="16">
        <v>7</v>
      </c>
      <c r="V27" s="14">
        <v>8</v>
      </c>
      <c r="W27" s="14">
        <v>0</v>
      </c>
      <c r="X27" s="14">
        <v>0</v>
      </c>
      <c r="Y27" s="14">
        <v>8</v>
      </c>
      <c r="Z27" s="14">
        <v>6</v>
      </c>
      <c r="AA27" s="14">
        <v>2</v>
      </c>
      <c r="AB27" s="14">
        <v>0</v>
      </c>
      <c r="AC27" s="1">
        <f t="shared" si="2"/>
        <v>15</v>
      </c>
      <c r="AD27" s="1">
        <f t="shared" si="3"/>
        <v>14</v>
      </c>
      <c r="AE27" s="1">
        <f t="shared" si="4"/>
        <v>2</v>
      </c>
      <c r="AF27" s="1">
        <f t="shared" si="5"/>
        <v>0</v>
      </c>
      <c r="AG27" s="4">
        <v>0.219</v>
      </c>
      <c r="AH27" s="2">
        <v>1</v>
      </c>
      <c r="AI27" s="2">
        <v>0.5</v>
      </c>
      <c r="AJ27" s="2">
        <v>-1</v>
      </c>
      <c r="AK27" s="2">
        <v>1</v>
      </c>
      <c r="AL27" s="2">
        <v>1</v>
      </c>
      <c r="AM27" s="4">
        <v>0.81299999999999994</v>
      </c>
      <c r="AN27" s="2">
        <v>0.83299999999999996</v>
      </c>
      <c r="AO27" s="2">
        <v>0.81299999999999994</v>
      </c>
      <c r="AP27" s="2">
        <v>-0.99299999999999999</v>
      </c>
      <c r="AQ27" s="2">
        <v>0</v>
      </c>
      <c r="AR27" s="2">
        <v>1</v>
      </c>
    </row>
    <row r="28" spans="1:44" x14ac:dyDescent="0.2">
      <c r="A28" s="21">
        <v>28</v>
      </c>
      <c r="B28" s="21">
        <v>18</v>
      </c>
      <c r="C28" s="21" t="s">
        <v>1</v>
      </c>
      <c r="D28" s="21" t="s">
        <v>15</v>
      </c>
      <c r="E28" s="21">
        <v>0</v>
      </c>
      <c r="F28" s="21">
        <v>12</v>
      </c>
      <c r="G28" s="21">
        <v>35.75</v>
      </c>
      <c r="H28" s="21">
        <v>24</v>
      </c>
      <c r="I28" s="21">
        <v>23</v>
      </c>
      <c r="J28" s="24">
        <v>0.97</v>
      </c>
      <c r="K28" s="29">
        <f t="shared" si="0"/>
        <v>-32</v>
      </c>
      <c r="L28" s="21">
        <v>186</v>
      </c>
      <c r="M28" s="21">
        <v>218</v>
      </c>
      <c r="N28" s="30">
        <f t="shared" si="1"/>
        <v>1.1556071189359869</v>
      </c>
      <c r="O28" s="21">
        <v>48309</v>
      </c>
      <c r="P28" s="21">
        <v>41804</v>
      </c>
      <c r="Q28" s="31">
        <v>4.42</v>
      </c>
      <c r="R28" s="32">
        <v>3.95</v>
      </c>
      <c r="S28" s="32">
        <v>2.4</v>
      </c>
      <c r="T28" s="32">
        <v>4.8</v>
      </c>
      <c r="U28" s="16">
        <v>4</v>
      </c>
      <c r="V28" s="14">
        <v>4</v>
      </c>
      <c r="W28" s="14">
        <v>0</v>
      </c>
      <c r="X28" s="14">
        <v>0</v>
      </c>
      <c r="Y28" s="14">
        <v>8</v>
      </c>
      <c r="Z28" s="14">
        <v>6</v>
      </c>
      <c r="AA28" s="14">
        <v>3</v>
      </c>
      <c r="AB28" s="14">
        <v>0</v>
      </c>
      <c r="AC28" s="1">
        <f t="shared" si="2"/>
        <v>12</v>
      </c>
      <c r="AD28" s="1">
        <f t="shared" si="3"/>
        <v>10</v>
      </c>
      <c r="AE28" s="1">
        <f t="shared" si="4"/>
        <v>3</v>
      </c>
      <c r="AF28" s="1">
        <f t="shared" si="5"/>
        <v>0</v>
      </c>
      <c r="AG28" s="4">
        <v>0.5</v>
      </c>
      <c r="AH28" s="2">
        <v>0.875</v>
      </c>
      <c r="AI28" s="2">
        <v>0.5</v>
      </c>
      <c r="AJ28" s="2">
        <v>0</v>
      </c>
      <c r="AK28" s="2">
        <v>1</v>
      </c>
      <c r="AL28" s="2">
        <v>1</v>
      </c>
      <c r="AM28" s="4">
        <v>0.81299999999999994</v>
      </c>
      <c r="AN28" s="2">
        <v>0.77500000000000002</v>
      </c>
      <c r="AO28" s="2">
        <v>0.84399999999999997</v>
      </c>
      <c r="AP28" s="2">
        <v>-0.99299999999999999</v>
      </c>
      <c r="AQ28" s="2">
        <v>-0.28599999999999998</v>
      </c>
      <c r="AR28" s="2">
        <v>1</v>
      </c>
    </row>
    <row r="29" spans="1:44" x14ac:dyDescent="0.2">
      <c r="A29" s="21">
        <v>29</v>
      </c>
      <c r="B29" s="21">
        <v>19</v>
      </c>
      <c r="C29" s="21" t="s">
        <v>1</v>
      </c>
      <c r="D29" s="21" t="s">
        <v>15</v>
      </c>
      <c r="E29" s="21">
        <v>0</v>
      </c>
      <c r="F29" s="21">
        <v>12</v>
      </c>
      <c r="G29" s="21">
        <v>33.5</v>
      </c>
      <c r="H29" s="21">
        <v>26</v>
      </c>
      <c r="I29" s="21">
        <v>19</v>
      </c>
      <c r="J29" s="24">
        <v>1</v>
      </c>
      <c r="K29" s="29">
        <f t="shared" si="0"/>
        <v>-30</v>
      </c>
      <c r="L29" s="21">
        <v>180</v>
      </c>
      <c r="M29" s="21">
        <v>210</v>
      </c>
      <c r="N29" s="30">
        <f t="shared" si="1"/>
        <v>1.5794376142424318</v>
      </c>
      <c r="O29" s="21">
        <v>63078</v>
      </c>
      <c r="P29" s="21">
        <v>39937</v>
      </c>
      <c r="Q29" s="31">
        <v>3.67</v>
      </c>
      <c r="R29" s="32">
        <v>3.42</v>
      </c>
      <c r="S29" s="32">
        <v>3.4</v>
      </c>
      <c r="T29" s="32">
        <v>3.6</v>
      </c>
      <c r="U29" s="16">
        <v>7</v>
      </c>
      <c r="V29" s="14">
        <v>4</v>
      </c>
      <c r="W29" s="14">
        <v>0</v>
      </c>
      <c r="X29" s="14">
        <v>0</v>
      </c>
      <c r="Y29" s="14">
        <v>7</v>
      </c>
      <c r="Z29" s="14">
        <v>6</v>
      </c>
      <c r="AA29" s="14">
        <v>1</v>
      </c>
      <c r="AB29" s="14">
        <v>0</v>
      </c>
      <c r="AC29" s="1">
        <f t="shared" si="2"/>
        <v>14</v>
      </c>
      <c r="AD29" s="1">
        <f t="shared" si="3"/>
        <v>10</v>
      </c>
      <c r="AE29" s="1">
        <f t="shared" si="4"/>
        <v>1</v>
      </c>
      <c r="AF29" s="1">
        <f t="shared" si="5"/>
        <v>0</v>
      </c>
      <c r="AG29" s="4">
        <v>0.79500000000000004</v>
      </c>
      <c r="AH29" s="2">
        <v>0.875</v>
      </c>
      <c r="AI29" s="2">
        <v>0.5</v>
      </c>
      <c r="AJ29" s="2">
        <v>-0.75</v>
      </c>
      <c r="AK29" s="2">
        <v>1</v>
      </c>
      <c r="AL29" s="2">
        <v>1</v>
      </c>
      <c r="AM29" s="4">
        <v>0.66100000000000003</v>
      </c>
      <c r="AN29" s="2">
        <v>0.88700000000000001</v>
      </c>
      <c r="AO29" s="2">
        <v>0.78100000000000003</v>
      </c>
      <c r="AP29" s="2">
        <v>-0.90900000000000003</v>
      </c>
      <c r="AQ29" s="2">
        <v>0.4</v>
      </c>
      <c r="AR29" s="2">
        <v>1</v>
      </c>
    </row>
    <row r="30" spans="1:44" x14ac:dyDescent="0.2">
      <c r="A30" s="21">
        <v>30</v>
      </c>
      <c r="B30" s="21">
        <v>18</v>
      </c>
      <c r="C30" s="21" t="s">
        <v>1</v>
      </c>
      <c r="D30" s="21" t="s">
        <v>15</v>
      </c>
      <c r="E30" s="21">
        <v>0</v>
      </c>
      <c r="F30" s="21">
        <v>12</v>
      </c>
      <c r="G30" s="21">
        <v>28</v>
      </c>
      <c r="H30" s="21">
        <v>27</v>
      </c>
      <c r="I30" s="21">
        <v>16</v>
      </c>
      <c r="J30" s="24">
        <v>0.95499999999999996</v>
      </c>
      <c r="K30" s="29">
        <f t="shared" si="0"/>
        <v>-24</v>
      </c>
      <c r="L30" s="21">
        <v>195</v>
      </c>
      <c r="M30" s="21">
        <v>219</v>
      </c>
      <c r="N30" s="30">
        <f t="shared" si="1"/>
        <v>1.4610866372980911</v>
      </c>
      <c r="O30" s="21">
        <v>52735</v>
      </c>
      <c r="P30" s="21">
        <v>36093</v>
      </c>
      <c r="Q30" s="31">
        <v>4.17</v>
      </c>
      <c r="R30" s="32">
        <v>3.21</v>
      </c>
      <c r="S30" s="32">
        <v>2.4</v>
      </c>
      <c r="T30" s="32">
        <v>5</v>
      </c>
      <c r="U30" s="16">
        <v>3</v>
      </c>
      <c r="V30" s="14">
        <v>3</v>
      </c>
      <c r="W30" s="14">
        <v>3</v>
      </c>
      <c r="X30" s="14">
        <v>0</v>
      </c>
      <c r="Y30" s="14">
        <v>6</v>
      </c>
      <c r="Z30" s="14">
        <v>2</v>
      </c>
      <c r="AA30" s="14">
        <v>4</v>
      </c>
      <c r="AB30" s="14">
        <v>1</v>
      </c>
      <c r="AC30" s="1">
        <f t="shared" si="2"/>
        <v>9</v>
      </c>
      <c r="AD30" s="1">
        <f t="shared" si="3"/>
        <v>5</v>
      </c>
      <c r="AE30" s="1">
        <f t="shared" si="4"/>
        <v>7</v>
      </c>
      <c r="AF30" s="1">
        <f t="shared" si="5"/>
        <v>1</v>
      </c>
      <c r="AG30" s="4">
        <v>0.5</v>
      </c>
      <c r="AH30" s="2">
        <v>0.5</v>
      </c>
      <c r="AI30" s="2">
        <v>0.84399999999999997</v>
      </c>
      <c r="AJ30" s="2">
        <v>0.47099999999999997</v>
      </c>
      <c r="AK30" s="2">
        <v>0.47099999999999997</v>
      </c>
      <c r="AL30" s="2">
        <v>1</v>
      </c>
      <c r="AM30" s="4">
        <v>0.83299999999999996</v>
      </c>
      <c r="AN30" s="2">
        <v>0.29199999999999998</v>
      </c>
      <c r="AO30" s="2">
        <v>0.79500000000000004</v>
      </c>
      <c r="AP30" s="2">
        <v>0</v>
      </c>
      <c r="AQ30" s="2">
        <v>0.5</v>
      </c>
      <c r="AR30" s="2">
        <v>0.75</v>
      </c>
    </row>
    <row r="31" spans="1:44" x14ac:dyDescent="0.2">
      <c r="A31" s="21">
        <v>31</v>
      </c>
      <c r="B31" s="21">
        <v>18</v>
      </c>
      <c r="C31" s="21" t="s">
        <v>1</v>
      </c>
      <c r="D31" s="21" t="s">
        <v>15</v>
      </c>
      <c r="E31" s="21">
        <v>0</v>
      </c>
      <c r="F31" s="21">
        <v>12</v>
      </c>
      <c r="G31" s="21">
        <v>31.5</v>
      </c>
      <c r="H31" s="21">
        <v>22</v>
      </c>
      <c r="I31" s="21">
        <v>12</v>
      </c>
      <c r="J31" s="24">
        <v>0.98499999999999999</v>
      </c>
      <c r="K31" s="29">
        <f t="shared" si="0"/>
        <v>-102</v>
      </c>
      <c r="L31" s="21">
        <v>221</v>
      </c>
      <c r="M31" s="21">
        <v>323</v>
      </c>
      <c r="N31" s="30">
        <f t="shared" si="1"/>
        <v>1.6910417817579158</v>
      </c>
      <c r="O31" s="21">
        <v>58160</v>
      </c>
      <c r="P31" s="21">
        <v>34393</v>
      </c>
      <c r="Q31" s="31">
        <v>4.33</v>
      </c>
      <c r="R31" s="32">
        <v>4.32</v>
      </c>
      <c r="S31" s="32">
        <v>1.6</v>
      </c>
      <c r="T31" s="32">
        <v>4.4000000000000004</v>
      </c>
      <c r="U31" s="16">
        <v>7</v>
      </c>
      <c r="V31" s="14">
        <v>4</v>
      </c>
      <c r="W31" s="14">
        <v>0</v>
      </c>
      <c r="X31" s="14">
        <v>0</v>
      </c>
      <c r="Y31" s="14">
        <v>6</v>
      </c>
      <c r="Z31" s="14">
        <v>5</v>
      </c>
      <c r="AA31" s="14">
        <v>1</v>
      </c>
      <c r="AB31" s="14">
        <v>0</v>
      </c>
      <c r="AC31" s="1">
        <f t="shared" si="2"/>
        <v>13</v>
      </c>
      <c r="AD31" s="1">
        <f t="shared" si="3"/>
        <v>9</v>
      </c>
      <c r="AE31" s="1">
        <f t="shared" si="4"/>
        <v>1</v>
      </c>
      <c r="AF31" s="1">
        <f t="shared" si="5"/>
        <v>0</v>
      </c>
      <c r="AG31" s="4">
        <v>0.79500000000000004</v>
      </c>
      <c r="AH31" s="2">
        <v>0.875</v>
      </c>
      <c r="AI31" s="2">
        <v>0.5</v>
      </c>
      <c r="AJ31" s="2">
        <v>-0.75</v>
      </c>
      <c r="AK31" s="2">
        <v>1</v>
      </c>
      <c r="AL31" s="2">
        <v>1</v>
      </c>
      <c r="AM31" s="4">
        <v>0.625</v>
      </c>
      <c r="AN31" s="2">
        <v>0.84299999999999997</v>
      </c>
      <c r="AO31" s="2">
        <v>0.871</v>
      </c>
      <c r="AP31" s="2">
        <v>-0.66700000000000004</v>
      </c>
      <c r="AQ31" s="2">
        <v>0.61499999999999999</v>
      </c>
      <c r="AR31" s="2">
        <v>1</v>
      </c>
    </row>
    <row r="32" spans="1:44" x14ac:dyDescent="0.2">
      <c r="A32" s="21">
        <v>32</v>
      </c>
      <c r="B32" s="21">
        <v>22</v>
      </c>
      <c r="C32" s="21" t="s">
        <v>1</v>
      </c>
      <c r="D32" s="21" t="s">
        <v>15</v>
      </c>
      <c r="E32" s="21">
        <v>0</v>
      </c>
      <c r="F32" s="21">
        <v>15</v>
      </c>
      <c r="G32" s="21">
        <v>31.75</v>
      </c>
      <c r="H32" s="21">
        <v>24</v>
      </c>
      <c r="I32" s="21">
        <v>39</v>
      </c>
      <c r="J32" s="24">
        <v>1</v>
      </c>
      <c r="K32" s="29">
        <f t="shared" si="0"/>
        <v>-102</v>
      </c>
      <c r="L32" s="21">
        <v>231</v>
      </c>
      <c r="M32" s="21">
        <v>333</v>
      </c>
      <c r="N32" s="30">
        <f t="shared" si="1"/>
        <v>1.4979260397234719</v>
      </c>
      <c r="O32" s="21">
        <v>68253</v>
      </c>
      <c r="P32" s="21">
        <v>45565</v>
      </c>
      <c r="Q32" s="31">
        <v>4.08</v>
      </c>
      <c r="R32" s="32">
        <v>4.26</v>
      </c>
      <c r="S32" s="32">
        <v>2.2000000000000002</v>
      </c>
      <c r="T32" s="32">
        <v>4.8</v>
      </c>
      <c r="U32" s="16">
        <v>7</v>
      </c>
      <c r="V32" s="14">
        <v>3</v>
      </c>
      <c r="W32" s="14">
        <v>2</v>
      </c>
      <c r="X32" s="14">
        <v>0</v>
      </c>
      <c r="Y32" s="14">
        <v>8</v>
      </c>
      <c r="Z32" s="14">
        <v>4</v>
      </c>
      <c r="AA32" s="14">
        <v>1</v>
      </c>
      <c r="AB32" s="14">
        <v>0</v>
      </c>
      <c r="AC32" s="1">
        <f t="shared" si="2"/>
        <v>15</v>
      </c>
      <c r="AD32" s="1">
        <f t="shared" si="3"/>
        <v>7</v>
      </c>
      <c r="AE32" s="1">
        <f t="shared" si="4"/>
        <v>3</v>
      </c>
      <c r="AF32" s="1">
        <f t="shared" si="5"/>
        <v>0</v>
      </c>
      <c r="AG32" s="4">
        <v>0.84299999999999997</v>
      </c>
      <c r="AH32" s="2">
        <v>0.625</v>
      </c>
      <c r="AI32" s="2">
        <v>0.81299999999999994</v>
      </c>
      <c r="AJ32" s="2">
        <v>-0.61499999999999999</v>
      </c>
      <c r="AK32" s="2">
        <v>0.66700000000000004</v>
      </c>
      <c r="AL32" s="2">
        <v>1</v>
      </c>
      <c r="AM32" s="4">
        <v>0.875</v>
      </c>
      <c r="AN32" s="2">
        <v>0.79500000000000004</v>
      </c>
      <c r="AO32" s="2">
        <v>0.78100000000000003</v>
      </c>
      <c r="AP32" s="2">
        <v>-0.98</v>
      </c>
      <c r="AQ32" s="2">
        <v>0.75</v>
      </c>
      <c r="AR32" s="2">
        <v>1</v>
      </c>
    </row>
    <row r="33" spans="1:44" x14ac:dyDescent="0.2">
      <c r="A33" s="21">
        <v>33</v>
      </c>
      <c r="B33" s="21">
        <v>21</v>
      </c>
      <c r="C33" s="21" t="s">
        <v>1</v>
      </c>
      <c r="D33" s="21" t="s">
        <v>15</v>
      </c>
      <c r="E33" s="21">
        <v>1</v>
      </c>
      <c r="F33" s="21">
        <v>15</v>
      </c>
      <c r="G33" s="21">
        <v>31</v>
      </c>
      <c r="H33" s="21">
        <v>10</v>
      </c>
      <c r="I33" s="21">
        <v>19</v>
      </c>
      <c r="J33" s="24">
        <v>1</v>
      </c>
      <c r="K33" s="29">
        <f t="shared" si="0"/>
        <v>-49</v>
      </c>
      <c r="L33" s="21">
        <v>174</v>
      </c>
      <c r="M33" s="21">
        <v>223</v>
      </c>
      <c r="N33" s="30">
        <f t="shared" si="1"/>
        <v>1.3165735567970205</v>
      </c>
      <c r="O33" s="21">
        <v>56560</v>
      </c>
      <c r="P33" s="21">
        <v>42960</v>
      </c>
      <c r="Q33" s="31">
        <v>4.25</v>
      </c>
      <c r="R33" s="32">
        <v>3.74</v>
      </c>
      <c r="S33" s="32">
        <v>2</v>
      </c>
      <c r="T33" s="32">
        <v>5</v>
      </c>
      <c r="U33" s="16">
        <v>8</v>
      </c>
      <c r="V33" s="14">
        <v>4</v>
      </c>
      <c r="W33" s="14">
        <v>0</v>
      </c>
      <c r="X33" s="14">
        <v>0</v>
      </c>
      <c r="Y33" s="14">
        <v>7</v>
      </c>
      <c r="Z33" s="14">
        <v>6</v>
      </c>
      <c r="AA33" s="14">
        <v>1</v>
      </c>
      <c r="AB33" s="14">
        <v>0</v>
      </c>
      <c r="AC33" s="1">
        <f t="shared" si="2"/>
        <v>15</v>
      </c>
      <c r="AD33" s="1">
        <f t="shared" si="3"/>
        <v>10</v>
      </c>
      <c r="AE33" s="1">
        <f t="shared" si="4"/>
        <v>1</v>
      </c>
      <c r="AF33" s="1">
        <f t="shared" si="5"/>
        <v>0</v>
      </c>
      <c r="AG33" s="4">
        <v>0.875</v>
      </c>
      <c r="AH33" s="2">
        <v>0.875</v>
      </c>
      <c r="AI33" s="2">
        <v>0.5</v>
      </c>
      <c r="AJ33" s="2">
        <v>-0.98</v>
      </c>
      <c r="AK33" s="2">
        <v>1</v>
      </c>
      <c r="AL33" s="2">
        <v>1</v>
      </c>
      <c r="AM33" s="4">
        <v>0.66100000000000003</v>
      </c>
      <c r="AN33" s="2">
        <v>0.88700000000000001</v>
      </c>
      <c r="AO33" s="2">
        <v>0.78100000000000003</v>
      </c>
      <c r="AP33" s="2">
        <v>-0.90900000000000003</v>
      </c>
      <c r="AQ33" s="2">
        <v>0.4</v>
      </c>
      <c r="AR33" s="2">
        <v>1</v>
      </c>
    </row>
    <row r="34" spans="1:44" x14ac:dyDescent="0.2">
      <c r="A34" s="21">
        <v>34</v>
      </c>
      <c r="B34" s="21">
        <v>19</v>
      </c>
      <c r="C34" s="21" t="s">
        <v>1</v>
      </c>
      <c r="D34" s="21" t="s">
        <v>42</v>
      </c>
      <c r="E34" s="21">
        <v>1</v>
      </c>
      <c r="F34" s="21">
        <v>13</v>
      </c>
      <c r="G34" s="21">
        <v>29.75</v>
      </c>
      <c r="H34" s="21">
        <v>19</v>
      </c>
      <c r="I34" s="21">
        <v>9</v>
      </c>
      <c r="J34" s="24">
        <v>0.97</v>
      </c>
      <c r="K34" s="29">
        <f t="shared" si="0"/>
        <v>-22</v>
      </c>
      <c r="L34" s="21">
        <v>240</v>
      </c>
      <c r="M34" s="21">
        <v>262</v>
      </c>
      <c r="N34" s="30">
        <f t="shared" si="1"/>
        <v>1.5179063360881542</v>
      </c>
      <c r="O34" s="21">
        <v>64467</v>
      </c>
      <c r="P34" s="21">
        <v>42471</v>
      </c>
      <c r="Q34" s="31">
        <v>3.83</v>
      </c>
      <c r="R34" s="32">
        <v>4.05</v>
      </c>
      <c r="S34" s="32">
        <v>3.6</v>
      </c>
      <c r="T34" s="32">
        <v>4.4000000000000004</v>
      </c>
      <c r="U34" s="16">
        <v>8</v>
      </c>
      <c r="V34" s="14">
        <v>6</v>
      </c>
      <c r="W34" s="14">
        <v>0</v>
      </c>
      <c r="X34" s="14">
        <v>1</v>
      </c>
      <c r="Y34" s="14">
        <v>6</v>
      </c>
      <c r="Z34" s="14">
        <v>6</v>
      </c>
      <c r="AA34" s="14">
        <v>2</v>
      </c>
      <c r="AB34" s="14">
        <v>0</v>
      </c>
      <c r="AC34" s="1">
        <f t="shared" si="2"/>
        <v>14</v>
      </c>
      <c r="AD34" s="1">
        <f t="shared" si="3"/>
        <v>12</v>
      </c>
      <c r="AE34" s="1">
        <f t="shared" si="4"/>
        <v>2</v>
      </c>
      <c r="AF34" s="1">
        <f t="shared" si="5"/>
        <v>1</v>
      </c>
      <c r="AG34" s="4">
        <v>0.81299999999999994</v>
      </c>
      <c r="AH34" s="2">
        <v>0.93799999999999994</v>
      </c>
      <c r="AI34" s="2">
        <v>0.219</v>
      </c>
      <c r="AJ34" s="2">
        <v>-0.99299999999999999</v>
      </c>
      <c r="AK34" s="2">
        <v>1</v>
      </c>
      <c r="AL34" s="2">
        <v>1</v>
      </c>
      <c r="AM34" s="4">
        <v>0.5</v>
      </c>
      <c r="AN34" s="2">
        <v>0.83299999999999996</v>
      </c>
      <c r="AO34" s="2">
        <v>0.81299999999999994</v>
      </c>
      <c r="AP34" s="2">
        <v>-0.8</v>
      </c>
      <c r="AQ34" s="2">
        <v>0</v>
      </c>
      <c r="AR34" s="2">
        <v>1</v>
      </c>
    </row>
    <row r="35" spans="1:44" x14ac:dyDescent="0.2">
      <c r="A35" s="21">
        <v>35</v>
      </c>
      <c r="B35" s="21">
        <v>20</v>
      </c>
      <c r="C35" s="21" t="s">
        <v>1</v>
      </c>
      <c r="D35" s="21" t="s">
        <v>15</v>
      </c>
      <c r="E35" s="21">
        <v>1</v>
      </c>
      <c r="F35" s="21">
        <v>15</v>
      </c>
      <c r="G35" s="21">
        <v>31.75</v>
      </c>
      <c r="H35" s="21">
        <v>20</v>
      </c>
      <c r="I35" s="21">
        <v>20</v>
      </c>
      <c r="J35" s="24">
        <v>0.95499999999999996</v>
      </c>
      <c r="K35" s="29">
        <f t="shared" ref="K35:K66" si="6">L35-M35</f>
        <v>-32</v>
      </c>
      <c r="L35" s="21">
        <v>177</v>
      </c>
      <c r="M35" s="21">
        <v>209</v>
      </c>
      <c r="N35" s="30">
        <f t="shared" ref="N35:N66" si="7">O35/P35</f>
        <v>1.6929054054054054</v>
      </c>
      <c r="O35" s="21">
        <v>65143</v>
      </c>
      <c r="P35" s="21">
        <v>38480</v>
      </c>
      <c r="Q35" s="31">
        <v>3.5</v>
      </c>
      <c r="R35" s="32">
        <v>3</v>
      </c>
      <c r="S35" s="32">
        <v>3.4</v>
      </c>
      <c r="T35" s="32">
        <v>4</v>
      </c>
      <c r="U35" s="16">
        <v>8</v>
      </c>
      <c r="V35" s="14">
        <v>7</v>
      </c>
      <c r="W35" s="14">
        <v>1</v>
      </c>
      <c r="X35" s="14">
        <v>0</v>
      </c>
      <c r="Y35" s="14">
        <v>7</v>
      </c>
      <c r="Z35" s="14">
        <v>4</v>
      </c>
      <c r="AA35" s="14">
        <v>2</v>
      </c>
      <c r="AB35" s="14">
        <v>0</v>
      </c>
      <c r="AC35" s="1">
        <f t="shared" ref="AC35:AC66" si="8">U35+Y35</f>
        <v>15</v>
      </c>
      <c r="AD35" s="1">
        <f t="shared" ref="AD35:AD66" si="9">V35+Z35</f>
        <v>11</v>
      </c>
      <c r="AE35" s="1">
        <f t="shared" ref="AE35:AE66" si="10">W35+AA35</f>
        <v>3</v>
      </c>
      <c r="AF35" s="1">
        <f t="shared" ref="AF35:AF66" si="11">X35+AB35</f>
        <v>0</v>
      </c>
      <c r="AG35" s="4">
        <v>0.78100000000000003</v>
      </c>
      <c r="AH35" s="2">
        <v>0.92900000000000005</v>
      </c>
      <c r="AI35" s="2">
        <v>0.78100000000000003</v>
      </c>
      <c r="AJ35" s="2">
        <v>-0.997</v>
      </c>
      <c r="AK35" s="2">
        <v>0</v>
      </c>
      <c r="AL35" s="2">
        <v>1</v>
      </c>
      <c r="AM35" s="4">
        <v>0.79500000000000004</v>
      </c>
      <c r="AN35" s="2">
        <v>0.70799999999999996</v>
      </c>
      <c r="AO35" s="2">
        <v>0.81299999999999994</v>
      </c>
      <c r="AP35" s="2">
        <v>-0.75</v>
      </c>
      <c r="AQ35" s="2">
        <v>0.5</v>
      </c>
      <c r="AR35" s="2">
        <v>1</v>
      </c>
    </row>
    <row r="36" spans="1:44" x14ac:dyDescent="0.2">
      <c r="A36" s="21">
        <v>36</v>
      </c>
      <c r="B36" s="21">
        <v>20</v>
      </c>
      <c r="C36" s="21" t="s">
        <v>1</v>
      </c>
      <c r="D36" s="21" t="s">
        <v>15</v>
      </c>
      <c r="E36" s="21">
        <v>1</v>
      </c>
      <c r="F36" s="21">
        <v>14</v>
      </c>
      <c r="G36" s="21">
        <v>31.5</v>
      </c>
      <c r="H36" s="21">
        <v>30</v>
      </c>
      <c r="I36" s="21">
        <v>23</v>
      </c>
      <c r="J36" s="24">
        <v>0.90900000000000003</v>
      </c>
      <c r="K36" s="29">
        <f t="shared" si="6"/>
        <v>8</v>
      </c>
      <c r="L36" s="21">
        <v>139</v>
      </c>
      <c r="M36" s="21">
        <v>131</v>
      </c>
      <c r="N36" s="30">
        <f t="shared" si="7"/>
        <v>1.3785612535612535</v>
      </c>
      <c r="O36" s="21">
        <v>50323</v>
      </c>
      <c r="P36" s="21">
        <v>36504</v>
      </c>
      <c r="Q36" s="31">
        <v>4</v>
      </c>
      <c r="R36" s="32">
        <v>3.79</v>
      </c>
      <c r="S36" s="32">
        <v>3.8</v>
      </c>
      <c r="T36" s="32">
        <v>4.8</v>
      </c>
      <c r="U36" s="16">
        <v>8</v>
      </c>
      <c r="V36" s="14">
        <v>6</v>
      </c>
      <c r="W36" s="14">
        <v>3</v>
      </c>
      <c r="X36" s="14">
        <v>0</v>
      </c>
      <c r="Y36" s="14">
        <v>7</v>
      </c>
      <c r="Z36" s="14">
        <v>5</v>
      </c>
      <c r="AA36" s="14">
        <v>7</v>
      </c>
      <c r="AB36" s="14">
        <v>0</v>
      </c>
      <c r="AC36" s="1">
        <f t="shared" si="8"/>
        <v>15</v>
      </c>
      <c r="AD36" s="1">
        <f t="shared" si="9"/>
        <v>11</v>
      </c>
      <c r="AE36" s="1">
        <f t="shared" si="10"/>
        <v>10</v>
      </c>
      <c r="AF36" s="1">
        <f t="shared" si="11"/>
        <v>0</v>
      </c>
      <c r="AG36" s="4">
        <v>0.81299999999999994</v>
      </c>
      <c r="AH36" s="2">
        <v>0.77500000000000002</v>
      </c>
      <c r="AI36" s="2">
        <v>0.84399999999999997</v>
      </c>
      <c r="AJ36" s="2">
        <v>-0.99299999999999999</v>
      </c>
      <c r="AK36" s="2">
        <v>-0.28599999999999998</v>
      </c>
      <c r="AL36" s="2">
        <v>1</v>
      </c>
      <c r="AM36" s="4">
        <v>0.73799999999999999</v>
      </c>
      <c r="AN36" s="2">
        <v>0.26200000000000001</v>
      </c>
      <c r="AO36" s="2">
        <v>0.96899999999999997</v>
      </c>
      <c r="AP36" s="2">
        <v>-0.84199999999999997</v>
      </c>
      <c r="AQ36" s="2">
        <v>-0.84199999999999997</v>
      </c>
      <c r="AR36" s="2">
        <v>1</v>
      </c>
    </row>
    <row r="37" spans="1:44" x14ac:dyDescent="0.2">
      <c r="A37" s="21">
        <v>37</v>
      </c>
      <c r="B37" s="21">
        <v>19</v>
      </c>
      <c r="C37" s="21" t="s">
        <v>1</v>
      </c>
      <c r="D37" s="21" t="s">
        <v>15</v>
      </c>
      <c r="E37" s="21">
        <v>1</v>
      </c>
      <c r="F37" s="21">
        <v>13</v>
      </c>
      <c r="G37" s="21">
        <v>26.5</v>
      </c>
      <c r="H37" s="21">
        <v>20</v>
      </c>
      <c r="I37" s="21">
        <v>16</v>
      </c>
      <c r="J37" s="24">
        <v>0.95499999999999996</v>
      </c>
      <c r="K37" s="29">
        <f t="shared" si="6"/>
        <v>-2</v>
      </c>
      <c r="L37" s="21">
        <v>175</v>
      </c>
      <c r="M37" s="21">
        <v>177</v>
      </c>
      <c r="N37" s="30">
        <f t="shared" si="7"/>
        <v>1.2305801499912212</v>
      </c>
      <c r="O37" s="21">
        <v>49062</v>
      </c>
      <c r="P37" s="21">
        <v>39869</v>
      </c>
      <c r="Q37" s="31">
        <v>3.67</v>
      </c>
      <c r="R37" s="32">
        <v>4.21</v>
      </c>
      <c r="S37" s="32">
        <v>3.4</v>
      </c>
      <c r="T37" s="32">
        <v>5</v>
      </c>
      <c r="U37" s="16">
        <v>5</v>
      </c>
      <c r="V37" s="14">
        <v>4</v>
      </c>
      <c r="W37" s="14">
        <v>1</v>
      </c>
      <c r="X37" s="14">
        <v>0</v>
      </c>
      <c r="Y37" s="14">
        <v>5</v>
      </c>
      <c r="Z37" s="14">
        <v>5</v>
      </c>
      <c r="AA37" s="14">
        <v>1</v>
      </c>
      <c r="AB37" s="14">
        <v>0</v>
      </c>
      <c r="AC37" s="1">
        <f t="shared" si="8"/>
        <v>10</v>
      </c>
      <c r="AD37" s="1">
        <f t="shared" si="9"/>
        <v>9</v>
      </c>
      <c r="AE37" s="1">
        <f t="shared" si="10"/>
        <v>2</v>
      </c>
      <c r="AF37" s="1">
        <f t="shared" si="11"/>
        <v>0</v>
      </c>
      <c r="AG37" s="4">
        <v>0.61299999999999999</v>
      </c>
      <c r="AH37" s="2">
        <v>0.79500000000000004</v>
      </c>
      <c r="AI37" s="2">
        <v>0.78100000000000003</v>
      </c>
      <c r="AJ37" s="2">
        <v>-0.25</v>
      </c>
      <c r="AK37" s="2">
        <v>0.75</v>
      </c>
      <c r="AL37" s="2">
        <v>1</v>
      </c>
      <c r="AM37" s="4">
        <v>0.5</v>
      </c>
      <c r="AN37" s="2">
        <v>0.84299999999999997</v>
      </c>
      <c r="AO37" s="2">
        <v>0.78100000000000003</v>
      </c>
      <c r="AP37" s="2">
        <v>-0.47099999999999997</v>
      </c>
      <c r="AQ37" s="2">
        <v>0.61499999999999999</v>
      </c>
      <c r="AR37" s="2">
        <v>1</v>
      </c>
    </row>
    <row r="38" spans="1:44" x14ac:dyDescent="0.2">
      <c r="A38" s="21">
        <v>38</v>
      </c>
      <c r="B38" s="21">
        <v>18</v>
      </c>
      <c r="C38" s="21" t="s">
        <v>1</v>
      </c>
      <c r="D38" s="21" t="s">
        <v>15</v>
      </c>
      <c r="E38" s="21">
        <v>1</v>
      </c>
      <c r="F38" s="21">
        <v>12</v>
      </c>
      <c r="G38" s="21">
        <v>30</v>
      </c>
      <c r="H38" s="21">
        <v>22</v>
      </c>
      <c r="I38" s="21">
        <v>14</v>
      </c>
      <c r="J38" s="24">
        <v>0.95499999999999996</v>
      </c>
      <c r="K38" s="29">
        <f t="shared" si="6"/>
        <v>-6</v>
      </c>
      <c r="L38" s="21">
        <v>187</v>
      </c>
      <c r="M38" s="21">
        <v>193</v>
      </c>
      <c r="N38" s="30">
        <f t="shared" si="7"/>
        <v>1.6886507575960021</v>
      </c>
      <c r="O38" s="21">
        <v>63191</v>
      </c>
      <c r="P38" s="21">
        <v>37421</v>
      </c>
      <c r="Q38" s="31">
        <v>4.67</v>
      </c>
      <c r="R38" s="32">
        <v>3.05</v>
      </c>
      <c r="S38" s="32">
        <v>3.8</v>
      </c>
      <c r="T38" s="32">
        <v>5</v>
      </c>
      <c r="U38" s="16">
        <v>6</v>
      </c>
      <c r="V38" s="14">
        <v>3</v>
      </c>
      <c r="W38" s="14">
        <v>0</v>
      </c>
      <c r="X38" s="14">
        <v>0</v>
      </c>
      <c r="Y38" s="14">
        <v>8</v>
      </c>
      <c r="Z38" s="14">
        <v>3</v>
      </c>
      <c r="AA38" s="14">
        <v>2</v>
      </c>
      <c r="AB38" s="14">
        <v>0</v>
      </c>
      <c r="AC38" s="1">
        <f t="shared" si="8"/>
        <v>14</v>
      </c>
      <c r="AD38" s="1">
        <f t="shared" si="9"/>
        <v>6</v>
      </c>
      <c r="AE38" s="1">
        <f t="shared" si="10"/>
        <v>2</v>
      </c>
      <c r="AF38" s="1">
        <f t="shared" si="11"/>
        <v>0</v>
      </c>
      <c r="AG38" s="4">
        <v>0.77500000000000002</v>
      </c>
      <c r="AH38" s="2">
        <v>0.84399999999999997</v>
      </c>
      <c r="AI38" s="2">
        <v>0.5</v>
      </c>
      <c r="AJ38" s="2">
        <v>-0.28599999999999998</v>
      </c>
      <c r="AK38" s="2">
        <v>1</v>
      </c>
      <c r="AL38" s="2">
        <v>1</v>
      </c>
      <c r="AM38" s="4">
        <v>0.90600000000000003</v>
      </c>
      <c r="AN38" s="2">
        <v>0.625</v>
      </c>
      <c r="AO38" s="2">
        <v>0.81299999999999994</v>
      </c>
      <c r="AP38" s="2">
        <v>-0.96699999999999997</v>
      </c>
      <c r="AQ38" s="2">
        <v>0.66700000000000004</v>
      </c>
      <c r="AR38" s="2">
        <v>1</v>
      </c>
    </row>
    <row r="39" spans="1:44" x14ac:dyDescent="0.2">
      <c r="A39" s="21">
        <v>43</v>
      </c>
      <c r="B39" s="21">
        <v>21</v>
      </c>
      <c r="C39" s="21" t="s">
        <v>1</v>
      </c>
      <c r="D39" s="21" t="s">
        <v>13</v>
      </c>
      <c r="E39" s="21">
        <v>1</v>
      </c>
      <c r="F39" s="21">
        <v>15</v>
      </c>
      <c r="G39" s="21">
        <v>30</v>
      </c>
      <c r="H39" s="21">
        <v>16</v>
      </c>
      <c r="I39" s="21">
        <v>13</v>
      </c>
      <c r="J39" s="24">
        <v>1</v>
      </c>
      <c r="K39" s="29">
        <f t="shared" si="6"/>
        <v>-41</v>
      </c>
      <c r="L39" s="21">
        <v>167</v>
      </c>
      <c r="M39" s="21">
        <v>208</v>
      </c>
      <c r="N39" s="30">
        <f t="shared" si="7"/>
        <v>1.8136131783593945</v>
      </c>
      <c r="O39" s="21">
        <v>65067</v>
      </c>
      <c r="P39" s="21">
        <v>35877</v>
      </c>
      <c r="Q39" s="31">
        <v>5</v>
      </c>
      <c r="R39" s="32">
        <v>2.11</v>
      </c>
      <c r="S39" s="32">
        <v>3.4</v>
      </c>
      <c r="T39" s="32">
        <v>4.2</v>
      </c>
      <c r="U39" s="16">
        <v>7</v>
      </c>
      <c r="V39" s="13">
        <v>6</v>
      </c>
      <c r="W39" s="13">
        <v>3</v>
      </c>
      <c r="X39" s="13">
        <v>0</v>
      </c>
      <c r="Y39" s="14">
        <v>5</v>
      </c>
      <c r="Z39" s="14">
        <v>4</v>
      </c>
      <c r="AA39" s="14">
        <v>4</v>
      </c>
      <c r="AB39" s="14">
        <v>2</v>
      </c>
      <c r="AC39" s="15">
        <f t="shared" si="8"/>
        <v>12</v>
      </c>
      <c r="AD39" s="15">
        <f t="shared" si="9"/>
        <v>10</v>
      </c>
      <c r="AE39" s="15">
        <f t="shared" si="10"/>
        <v>7</v>
      </c>
      <c r="AF39" s="15">
        <f t="shared" si="11"/>
        <v>2</v>
      </c>
      <c r="AG39" s="4">
        <v>0.66100000000000003</v>
      </c>
      <c r="AH39" s="2">
        <v>0.77500000000000002</v>
      </c>
      <c r="AI39" s="2">
        <v>0.84399999999999997</v>
      </c>
      <c r="AJ39" s="2">
        <v>-0.90900000000000003</v>
      </c>
      <c r="AK39" s="2">
        <v>-0.28599999999999998</v>
      </c>
      <c r="AL39" s="2">
        <v>1</v>
      </c>
      <c r="AM39" s="4">
        <v>0.61299999999999999</v>
      </c>
      <c r="AN39" s="2">
        <v>0.5</v>
      </c>
      <c r="AO39" s="2">
        <v>0.70799999999999996</v>
      </c>
      <c r="AP39" s="2">
        <v>-0.25</v>
      </c>
      <c r="AQ39" s="2">
        <v>0</v>
      </c>
      <c r="AR39" s="2">
        <v>0.5</v>
      </c>
    </row>
    <row r="40" spans="1:44" x14ac:dyDescent="0.2">
      <c r="A40" s="21">
        <v>44</v>
      </c>
      <c r="B40" s="21">
        <v>18</v>
      </c>
      <c r="C40" s="21" t="s">
        <v>1</v>
      </c>
      <c r="D40" s="21" t="s">
        <v>14</v>
      </c>
      <c r="E40" s="21">
        <v>1</v>
      </c>
      <c r="F40" s="21">
        <v>12</v>
      </c>
      <c r="G40" s="21">
        <v>32.25</v>
      </c>
      <c r="H40" s="21">
        <v>25</v>
      </c>
      <c r="I40" s="21">
        <v>12</v>
      </c>
      <c r="J40" s="24">
        <v>1</v>
      </c>
      <c r="K40" s="29">
        <f t="shared" si="6"/>
        <v>-13</v>
      </c>
      <c r="L40" s="21">
        <v>175</v>
      </c>
      <c r="M40" s="21">
        <v>188</v>
      </c>
      <c r="N40" s="30">
        <f t="shared" si="7"/>
        <v>1.450550835707263</v>
      </c>
      <c r="O40" s="21">
        <v>57539</v>
      </c>
      <c r="P40" s="21">
        <v>39667</v>
      </c>
      <c r="Q40" s="31">
        <v>4.08</v>
      </c>
      <c r="R40" s="32">
        <v>4.1100000000000003</v>
      </c>
      <c r="S40" s="32">
        <v>3.2</v>
      </c>
      <c r="T40" s="32">
        <v>5</v>
      </c>
      <c r="U40" s="3">
        <v>8</v>
      </c>
      <c r="V40" s="13">
        <v>4</v>
      </c>
      <c r="W40" s="13">
        <v>0</v>
      </c>
      <c r="X40" s="13">
        <v>0</v>
      </c>
      <c r="Y40" s="13">
        <v>8</v>
      </c>
      <c r="Z40" s="13">
        <v>3</v>
      </c>
      <c r="AA40" s="13">
        <v>1</v>
      </c>
      <c r="AB40" s="13">
        <v>0</v>
      </c>
      <c r="AC40" s="1">
        <f t="shared" si="8"/>
        <v>16</v>
      </c>
      <c r="AD40" s="1">
        <f t="shared" si="9"/>
        <v>7</v>
      </c>
      <c r="AE40" s="1">
        <f t="shared" si="10"/>
        <v>1</v>
      </c>
      <c r="AF40" s="1">
        <f t="shared" si="11"/>
        <v>0</v>
      </c>
      <c r="AG40" s="4">
        <v>0.875</v>
      </c>
      <c r="AH40" s="2">
        <v>0.875</v>
      </c>
      <c r="AI40" s="2">
        <v>0.5</v>
      </c>
      <c r="AJ40" s="2">
        <v>-0.98</v>
      </c>
      <c r="AK40" s="2">
        <v>1</v>
      </c>
      <c r="AL40" s="2">
        <v>1</v>
      </c>
      <c r="AM40" s="4">
        <v>0.90600000000000003</v>
      </c>
      <c r="AN40" s="2">
        <v>0.73799999999999999</v>
      </c>
      <c r="AO40" s="2">
        <v>0.78100000000000003</v>
      </c>
      <c r="AP40" s="2">
        <v>-0.96699999999999997</v>
      </c>
      <c r="AQ40" s="2">
        <v>0.84199999999999997</v>
      </c>
      <c r="AR40" s="2">
        <v>1</v>
      </c>
    </row>
    <row r="41" spans="1:44" x14ac:dyDescent="0.2">
      <c r="A41" s="21">
        <v>45</v>
      </c>
      <c r="B41" s="21">
        <v>18</v>
      </c>
      <c r="C41" s="21" t="s">
        <v>1</v>
      </c>
      <c r="D41" s="21" t="s">
        <v>15</v>
      </c>
      <c r="E41" s="21">
        <v>1</v>
      </c>
      <c r="F41" s="21">
        <v>12</v>
      </c>
      <c r="G41" s="21">
        <v>34</v>
      </c>
      <c r="H41" s="21">
        <v>19</v>
      </c>
      <c r="I41" s="21">
        <v>19</v>
      </c>
      <c r="J41" s="24">
        <v>0.95499999999999996</v>
      </c>
      <c r="K41" s="29">
        <f t="shared" si="6"/>
        <v>-8</v>
      </c>
      <c r="L41" s="21">
        <v>156</v>
      </c>
      <c r="M41" s="21">
        <v>164</v>
      </c>
      <c r="N41" s="30">
        <f t="shared" si="7"/>
        <v>1.1818159864766964</v>
      </c>
      <c r="O41" s="21">
        <v>48939</v>
      </c>
      <c r="P41" s="21">
        <v>41410</v>
      </c>
      <c r="Q41" s="31">
        <v>4.5</v>
      </c>
      <c r="R41" s="32">
        <v>3.11</v>
      </c>
      <c r="S41" s="32">
        <v>3</v>
      </c>
      <c r="T41" s="32">
        <v>5</v>
      </c>
      <c r="U41" s="16">
        <v>8</v>
      </c>
      <c r="V41" s="14">
        <v>3</v>
      </c>
      <c r="W41" s="14">
        <v>0</v>
      </c>
      <c r="X41" s="14">
        <v>0</v>
      </c>
      <c r="Y41" s="14">
        <v>8</v>
      </c>
      <c r="Z41" s="14">
        <v>2</v>
      </c>
      <c r="AA41" s="14">
        <v>0</v>
      </c>
      <c r="AB41" s="14">
        <v>0</v>
      </c>
      <c r="AC41" s="1">
        <f t="shared" si="8"/>
        <v>16</v>
      </c>
      <c r="AD41" s="1">
        <f t="shared" si="9"/>
        <v>5</v>
      </c>
      <c r="AE41" s="1">
        <f t="shared" si="10"/>
        <v>0</v>
      </c>
      <c r="AF41" s="1">
        <f t="shared" si="11"/>
        <v>0</v>
      </c>
      <c r="AG41" s="4">
        <v>0.90600000000000003</v>
      </c>
      <c r="AH41" s="2">
        <v>0.84399999999999997</v>
      </c>
      <c r="AI41" s="2">
        <v>0.5</v>
      </c>
      <c r="AJ41" s="2">
        <v>-0.96699999999999997</v>
      </c>
      <c r="AK41" s="2">
        <v>1</v>
      </c>
      <c r="AL41" s="2">
        <v>1</v>
      </c>
      <c r="AM41" s="4">
        <v>0.93799999999999994</v>
      </c>
      <c r="AN41" s="2">
        <v>0.81299999999999994</v>
      </c>
      <c r="AO41" s="2">
        <v>0.5</v>
      </c>
      <c r="AP41" s="2">
        <v>-0.94099999999999995</v>
      </c>
      <c r="AQ41" s="2">
        <v>1</v>
      </c>
      <c r="AR41" s="2">
        <v>1</v>
      </c>
    </row>
    <row r="42" spans="1:44" x14ac:dyDescent="0.2">
      <c r="A42" s="21">
        <v>46</v>
      </c>
      <c r="B42" s="21">
        <v>18</v>
      </c>
      <c r="C42" s="21" t="s">
        <v>1</v>
      </c>
      <c r="D42" s="21" t="s">
        <v>42</v>
      </c>
      <c r="E42" s="21">
        <v>1</v>
      </c>
      <c r="F42" s="21">
        <v>12</v>
      </c>
      <c r="G42" s="21">
        <v>29.25</v>
      </c>
      <c r="H42" s="21">
        <v>23</v>
      </c>
      <c r="I42" s="21">
        <v>27</v>
      </c>
      <c r="J42" s="24">
        <v>0.92400000000000004</v>
      </c>
      <c r="K42" s="29">
        <f t="shared" si="6"/>
        <v>1</v>
      </c>
      <c r="L42" s="21">
        <v>253</v>
      </c>
      <c r="M42" s="21">
        <v>252</v>
      </c>
      <c r="N42" s="30">
        <f t="shared" si="7"/>
        <v>1.2890946502057614</v>
      </c>
      <c r="O42" s="21">
        <v>48867</v>
      </c>
      <c r="P42" s="21">
        <v>37908</v>
      </c>
      <c r="Q42" s="31">
        <v>4.08</v>
      </c>
      <c r="R42" s="32">
        <v>3.61</v>
      </c>
      <c r="S42" s="32">
        <v>1.8</v>
      </c>
      <c r="T42" s="32">
        <v>4.8</v>
      </c>
      <c r="U42" s="16">
        <v>8</v>
      </c>
      <c r="V42" s="14">
        <v>5</v>
      </c>
      <c r="W42" s="14">
        <v>0</v>
      </c>
      <c r="X42" s="14">
        <v>0</v>
      </c>
      <c r="Y42" s="14">
        <v>7</v>
      </c>
      <c r="Z42" s="14">
        <v>5</v>
      </c>
      <c r="AA42" s="14">
        <v>1</v>
      </c>
      <c r="AB42" s="14">
        <v>0</v>
      </c>
      <c r="AC42" s="1">
        <f t="shared" si="8"/>
        <v>15</v>
      </c>
      <c r="AD42" s="1">
        <f t="shared" si="9"/>
        <v>10</v>
      </c>
      <c r="AE42" s="1">
        <f t="shared" si="10"/>
        <v>1</v>
      </c>
      <c r="AF42" s="1">
        <f t="shared" si="11"/>
        <v>0</v>
      </c>
      <c r="AG42" s="4">
        <v>0.84399999999999997</v>
      </c>
      <c r="AH42" s="2">
        <v>0.90600000000000003</v>
      </c>
      <c r="AI42" s="2">
        <v>0.5</v>
      </c>
      <c r="AJ42" s="2">
        <v>-0.98799999999999999</v>
      </c>
      <c r="AK42" s="2">
        <v>1</v>
      </c>
      <c r="AL42" s="2">
        <v>1</v>
      </c>
      <c r="AM42" s="4">
        <v>0.73799999999999999</v>
      </c>
      <c r="AN42" s="2">
        <v>0.84299999999999997</v>
      </c>
      <c r="AO42" s="2">
        <v>0.78100000000000003</v>
      </c>
      <c r="AP42" s="2">
        <v>-0.84199999999999997</v>
      </c>
      <c r="AQ42" s="2">
        <v>0.61499999999999999</v>
      </c>
      <c r="AR42" s="2">
        <v>1</v>
      </c>
    </row>
    <row r="43" spans="1:44" x14ac:dyDescent="0.2">
      <c r="A43" s="21">
        <v>47</v>
      </c>
      <c r="B43" s="21">
        <v>18</v>
      </c>
      <c r="C43" s="21" t="s">
        <v>1</v>
      </c>
      <c r="D43" s="21" t="s">
        <v>15</v>
      </c>
      <c r="E43" s="21">
        <v>0</v>
      </c>
      <c r="F43" s="21">
        <v>12</v>
      </c>
      <c r="G43" s="21">
        <v>27.25</v>
      </c>
      <c r="H43" s="21">
        <v>13</v>
      </c>
      <c r="I43" s="21">
        <v>9</v>
      </c>
      <c r="J43" s="24">
        <v>0.93899999999999995</v>
      </c>
      <c r="K43" s="29">
        <f t="shared" si="6"/>
        <v>8</v>
      </c>
      <c r="L43" s="21">
        <v>176</v>
      </c>
      <c r="M43" s="21">
        <v>168</v>
      </c>
      <c r="N43" s="30">
        <f t="shared" si="7"/>
        <v>1.722367139130708</v>
      </c>
      <c r="O43" s="21">
        <v>54804</v>
      </c>
      <c r="P43" s="21">
        <v>31819</v>
      </c>
      <c r="Q43" s="31">
        <v>4.58</v>
      </c>
      <c r="R43" s="32">
        <v>3.72</v>
      </c>
      <c r="S43" s="32">
        <v>3</v>
      </c>
      <c r="T43" s="32">
        <v>5</v>
      </c>
      <c r="U43" s="16">
        <v>7</v>
      </c>
      <c r="V43" s="14">
        <v>6</v>
      </c>
      <c r="W43" s="14">
        <v>4</v>
      </c>
      <c r="X43" s="14">
        <v>1</v>
      </c>
      <c r="Y43" s="14">
        <v>8</v>
      </c>
      <c r="Z43" s="14">
        <v>7</v>
      </c>
      <c r="AA43" s="14">
        <v>2</v>
      </c>
      <c r="AB43" s="14">
        <v>3</v>
      </c>
      <c r="AC43" s="1">
        <f t="shared" si="8"/>
        <v>15</v>
      </c>
      <c r="AD43" s="1">
        <f t="shared" si="9"/>
        <v>13</v>
      </c>
      <c r="AE43" s="1">
        <f t="shared" si="10"/>
        <v>6</v>
      </c>
      <c r="AF43" s="1">
        <f t="shared" si="11"/>
        <v>4</v>
      </c>
      <c r="AG43" s="4">
        <v>0.66100000000000003</v>
      </c>
      <c r="AH43" s="2">
        <v>0.70799999999999996</v>
      </c>
      <c r="AI43" s="2">
        <v>0.79500000000000004</v>
      </c>
      <c r="AJ43" s="2">
        <v>-0.90900000000000003</v>
      </c>
      <c r="AK43" s="2">
        <v>-0.5</v>
      </c>
      <c r="AL43" s="2">
        <v>0.75</v>
      </c>
      <c r="AM43" s="4">
        <v>0.78100000000000003</v>
      </c>
      <c r="AN43" s="2">
        <v>0.88700000000000001</v>
      </c>
      <c r="AO43" s="2">
        <v>0.375</v>
      </c>
      <c r="AP43" s="2">
        <v>-0.997</v>
      </c>
      <c r="AQ43" s="2">
        <v>-0.4</v>
      </c>
      <c r="AR43" s="2">
        <v>0.66700000000000004</v>
      </c>
    </row>
    <row r="44" spans="1:44" x14ac:dyDescent="0.2">
      <c r="A44" s="21">
        <v>48</v>
      </c>
      <c r="B44" s="21">
        <v>21</v>
      </c>
      <c r="C44" s="21" t="s">
        <v>1</v>
      </c>
      <c r="D44" s="21" t="s">
        <v>15</v>
      </c>
      <c r="E44" s="21">
        <v>0</v>
      </c>
      <c r="F44" s="21">
        <v>15</v>
      </c>
      <c r="G44" s="21">
        <v>32.5</v>
      </c>
      <c r="H44" s="21">
        <v>21</v>
      </c>
      <c r="I44" s="21">
        <v>16</v>
      </c>
      <c r="J44" s="24">
        <v>0.95799999999999996</v>
      </c>
      <c r="K44" s="29">
        <f t="shared" si="6"/>
        <v>-15</v>
      </c>
      <c r="L44" s="21">
        <v>170</v>
      </c>
      <c r="M44" s="21">
        <v>185</v>
      </c>
      <c r="N44" s="30">
        <f t="shared" si="7"/>
        <v>1.5676642150646716</v>
      </c>
      <c r="O44" s="21">
        <v>61813</v>
      </c>
      <c r="P44" s="21">
        <v>39430</v>
      </c>
      <c r="Q44" s="31">
        <v>4.75</v>
      </c>
      <c r="R44" s="32">
        <v>4.4400000000000004</v>
      </c>
      <c r="S44" s="32">
        <v>2.2000000000000002</v>
      </c>
      <c r="T44" s="32">
        <v>5</v>
      </c>
      <c r="U44" s="16">
        <v>8</v>
      </c>
      <c r="V44" s="14">
        <v>6</v>
      </c>
      <c r="W44" s="14">
        <v>0</v>
      </c>
      <c r="X44" s="14">
        <v>0</v>
      </c>
      <c r="Y44" s="14">
        <v>7</v>
      </c>
      <c r="Z44" s="14">
        <v>4</v>
      </c>
      <c r="AA44" s="14">
        <v>1</v>
      </c>
      <c r="AB44" s="14">
        <v>0</v>
      </c>
      <c r="AC44" s="1">
        <f t="shared" si="8"/>
        <v>15</v>
      </c>
      <c r="AD44" s="1">
        <f t="shared" si="9"/>
        <v>10</v>
      </c>
      <c r="AE44" s="1">
        <f t="shared" si="10"/>
        <v>1</v>
      </c>
      <c r="AF44" s="1">
        <f t="shared" si="11"/>
        <v>0</v>
      </c>
      <c r="AG44" s="4">
        <v>0.81299999999999994</v>
      </c>
      <c r="AH44" s="2">
        <v>0.93799999999999994</v>
      </c>
      <c r="AI44" s="2">
        <v>0.5</v>
      </c>
      <c r="AJ44" s="2">
        <v>-0.99299999999999999</v>
      </c>
      <c r="AK44" s="2">
        <v>1</v>
      </c>
      <c r="AL44" s="2">
        <v>1</v>
      </c>
      <c r="AM44" s="4">
        <v>0.79500000000000004</v>
      </c>
      <c r="AN44" s="2">
        <v>0.79500000000000004</v>
      </c>
      <c r="AO44" s="2">
        <v>0.78100000000000003</v>
      </c>
      <c r="AP44" s="2">
        <v>-0.75</v>
      </c>
      <c r="AQ44" s="2">
        <v>0.75</v>
      </c>
      <c r="AR44" s="2">
        <v>1</v>
      </c>
    </row>
    <row r="45" spans="1:44" x14ac:dyDescent="0.2">
      <c r="A45" s="21">
        <v>49</v>
      </c>
      <c r="B45" s="21">
        <v>18</v>
      </c>
      <c r="C45" s="21" t="s">
        <v>1</v>
      </c>
      <c r="D45" s="21" t="s">
        <v>15</v>
      </c>
      <c r="E45" s="21">
        <v>1</v>
      </c>
      <c r="F45" s="21">
        <v>12</v>
      </c>
      <c r="G45" s="21">
        <v>33.25</v>
      </c>
      <c r="H45" s="21">
        <v>19</v>
      </c>
      <c r="I45" s="21">
        <v>13</v>
      </c>
      <c r="J45" s="24">
        <v>0.93899999999999995</v>
      </c>
      <c r="K45" s="29">
        <f t="shared" si="6"/>
        <v>4</v>
      </c>
      <c r="L45" s="21">
        <v>139</v>
      </c>
      <c r="M45" s="21">
        <v>135</v>
      </c>
      <c r="N45" s="30">
        <f t="shared" si="7"/>
        <v>1.4398952006669048</v>
      </c>
      <c r="O45" s="21">
        <v>60454</v>
      </c>
      <c r="P45" s="21">
        <v>41985</v>
      </c>
      <c r="Q45" s="31">
        <v>4.75</v>
      </c>
      <c r="R45" s="32">
        <v>4.28</v>
      </c>
      <c r="S45" s="32">
        <v>3.4</v>
      </c>
      <c r="T45" s="32">
        <v>4</v>
      </c>
      <c r="U45" s="16">
        <v>7</v>
      </c>
      <c r="V45" s="14">
        <v>6</v>
      </c>
      <c r="W45" s="14">
        <v>0</v>
      </c>
      <c r="X45" s="14">
        <v>0</v>
      </c>
      <c r="Y45" s="14">
        <v>6</v>
      </c>
      <c r="Z45" s="14">
        <v>5</v>
      </c>
      <c r="AA45" s="14">
        <v>2</v>
      </c>
      <c r="AB45" s="14">
        <v>0</v>
      </c>
      <c r="AC45" s="1">
        <f t="shared" si="8"/>
        <v>13</v>
      </c>
      <c r="AD45" s="1">
        <f t="shared" si="9"/>
        <v>11</v>
      </c>
      <c r="AE45" s="1">
        <f t="shared" si="10"/>
        <v>2</v>
      </c>
      <c r="AF45" s="1">
        <f t="shared" si="11"/>
        <v>0</v>
      </c>
      <c r="AG45" s="4">
        <v>0.66100000000000003</v>
      </c>
      <c r="AH45" s="2">
        <v>0.93799999999999994</v>
      </c>
      <c r="AI45" s="2">
        <v>0.5</v>
      </c>
      <c r="AJ45" s="2">
        <v>-0.90900000000000003</v>
      </c>
      <c r="AK45" s="2">
        <v>1</v>
      </c>
      <c r="AL45" s="2">
        <v>1</v>
      </c>
      <c r="AM45" s="4">
        <v>0.625</v>
      </c>
      <c r="AN45" s="2">
        <v>0.77500000000000002</v>
      </c>
      <c r="AO45" s="2">
        <v>0.81299999999999994</v>
      </c>
      <c r="AP45" s="2">
        <v>-0.66700000000000004</v>
      </c>
      <c r="AQ45" s="2">
        <v>0.28599999999999998</v>
      </c>
      <c r="AR45" s="2">
        <v>1</v>
      </c>
    </row>
    <row r="46" spans="1:44" x14ac:dyDescent="0.2">
      <c r="A46" s="21">
        <v>50</v>
      </c>
      <c r="B46" s="21">
        <v>18</v>
      </c>
      <c r="C46" s="21" t="s">
        <v>1</v>
      </c>
      <c r="D46" s="21" t="s">
        <v>15</v>
      </c>
      <c r="E46" s="21">
        <v>1</v>
      </c>
      <c r="F46" s="21">
        <v>12</v>
      </c>
      <c r="G46" s="21">
        <v>26</v>
      </c>
      <c r="H46" s="21">
        <v>17</v>
      </c>
      <c r="I46" s="21">
        <v>9</v>
      </c>
      <c r="J46" s="24">
        <v>1</v>
      </c>
      <c r="K46" s="29">
        <f t="shared" si="6"/>
        <v>4</v>
      </c>
      <c r="L46" s="21">
        <v>260</v>
      </c>
      <c r="M46" s="21">
        <v>256</v>
      </c>
      <c r="N46" s="30">
        <f t="shared" si="7"/>
        <v>1.4929138389966667</v>
      </c>
      <c r="O46" s="21">
        <v>62256</v>
      </c>
      <c r="P46" s="21">
        <v>41701</v>
      </c>
      <c r="Q46" s="31">
        <v>3.92</v>
      </c>
      <c r="R46" s="32">
        <v>3.06</v>
      </c>
      <c r="S46" s="32">
        <v>3</v>
      </c>
      <c r="T46" s="32">
        <v>4.5999999999999996</v>
      </c>
      <c r="U46" s="16">
        <v>8</v>
      </c>
      <c r="V46" s="14">
        <v>5</v>
      </c>
      <c r="W46" s="14">
        <v>0</v>
      </c>
      <c r="X46" s="14">
        <v>0</v>
      </c>
      <c r="Y46" s="14">
        <v>7</v>
      </c>
      <c r="Z46" s="14">
        <v>4</v>
      </c>
      <c r="AA46" s="14">
        <v>1</v>
      </c>
      <c r="AB46" s="14">
        <v>0</v>
      </c>
      <c r="AC46" s="1">
        <f t="shared" si="8"/>
        <v>15</v>
      </c>
      <c r="AD46" s="1">
        <f t="shared" si="9"/>
        <v>9</v>
      </c>
      <c r="AE46" s="1">
        <f t="shared" si="10"/>
        <v>1</v>
      </c>
      <c r="AF46" s="1">
        <f t="shared" si="11"/>
        <v>0</v>
      </c>
      <c r="AG46" s="4">
        <v>0.84399999999999997</v>
      </c>
      <c r="AH46" s="2">
        <v>0.90600000000000003</v>
      </c>
      <c r="AI46" s="2">
        <v>0.5</v>
      </c>
      <c r="AJ46" s="2">
        <v>-0.98799999999999999</v>
      </c>
      <c r="AK46" s="2">
        <v>1</v>
      </c>
      <c r="AL46" s="2">
        <v>1</v>
      </c>
      <c r="AM46" s="4">
        <v>0.79500000000000004</v>
      </c>
      <c r="AN46" s="2">
        <v>0.79500000000000004</v>
      </c>
      <c r="AO46" s="2">
        <v>0.78100000000000003</v>
      </c>
      <c r="AP46" s="2">
        <v>-0.75</v>
      </c>
      <c r="AQ46" s="2">
        <v>0.75</v>
      </c>
      <c r="AR46" s="2">
        <v>1</v>
      </c>
    </row>
    <row r="47" spans="1:44" x14ac:dyDescent="0.2">
      <c r="A47" s="21">
        <v>51</v>
      </c>
      <c r="B47" s="21">
        <v>21</v>
      </c>
      <c r="C47" s="21" t="s">
        <v>1</v>
      </c>
      <c r="D47" s="21" t="s">
        <v>15</v>
      </c>
      <c r="E47" s="21">
        <v>1</v>
      </c>
      <c r="F47" s="21">
        <v>15</v>
      </c>
      <c r="G47" s="21">
        <v>34.5</v>
      </c>
      <c r="H47" s="21">
        <v>15</v>
      </c>
      <c r="I47" s="21">
        <v>24</v>
      </c>
      <c r="J47" s="24">
        <v>0.93799999999999994</v>
      </c>
      <c r="K47" s="29">
        <f t="shared" si="6"/>
        <v>-42</v>
      </c>
      <c r="L47" s="21">
        <v>197</v>
      </c>
      <c r="M47" s="21">
        <v>239</v>
      </c>
      <c r="N47" s="30">
        <f t="shared" si="7"/>
        <v>1.7809686221009551</v>
      </c>
      <c r="O47" s="21">
        <v>52218</v>
      </c>
      <c r="P47" s="21">
        <v>29320</v>
      </c>
      <c r="Q47" s="31">
        <v>4.17</v>
      </c>
      <c r="R47" s="32">
        <v>3.28</v>
      </c>
      <c r="S47" s="32">
        <v>4.2</v>
      </c>
      <c r="T47" s="32">
        <v>4.5999999999999996</v>
      </c>
      <c r="U47" s="16">
        <v>7</v>
      </c>
      <c r="V47" s="14">
        <v>7</v>
      </c>
      <c r="W47" s="14">
        <v>0</v>
      </c>
      <c r="X47" s="14">
        <v>1</v>
      </c>
      <c r="Y47" s="14">
        <v>7</v>
      </c>
      <c r="Z47" s="14">
        <v>5</v>
      </c>
      <c r="AA47" s="14">
        <v>3</v>
      </c>
      <c r="AB47" s="14">
        <v>1</v>
      </c>
      <c r="AC47" s="1">
        <f t="shared" si="8"/>
        <v>14</v>
      </c>
      <c r="AD47" s="1">
        <f t="shared" si="9"/>
        <v>12</v>
      </c>
      <c r="AE47" s="1">
        <f t="shared" si="10"/>
        <v>3</v>
      </c>
      <c r="AF47" s="1">
        <f t="shared" si="11"/>
        <v>2</v>
      </c>
      <c r="AG47" s="4">
        <v>0.5</v>
      </c>
      <c r="AH47" s="2">
        <v>0.96899999999999997</v>
      </c>
      <c r="AI47" s="2">
        <v>0.219</v>
      </c>
      <c r="AJ47" s="2">
        <v>-0.96</v>
      </c>
      <c r="AK47" s="2">
        <v>1</v>
      </c>
      <c r="AL47" s="2">
        <v>1</v>
      </c>
      <c r="AM47" s="4">
        <v>0.73799999999999999</v>
      </c>
      <c r="AN47" s="2">
        <v>0.7</v>
      </c>
      <c r="AO47" s="2">
        <v>0.73799999999999999</v>
      </c>
      <c r="AP47" s="2">
        <v>-0.84199999999999997</v>
      </c>
      <c r="AQ47" s="2">
        <v>0</v>
      </c>
      <c r="AR47" s="2">
        <v>0.84199999999999997</v>
      </c>
    </row>
    <row r="48" spans="1:44" x14ac:dyDescent="0.2">
      <c r="A48" s="21">
        <v>52</v>
      </c>
      <c r="B48" s="21">
        <v>18</v>
      </c>
      <c r="C48" s="21" t="s">
        <v>1</v>
      </c>
      <c r="D48" s="21" t="s">
        <v>15</v>
      </c>
      <c r="E48" s="21">
        <v>1</v>
      </c>
      <c r="F48" s="21">
        <v>12</v>
      </c>
      <c r="G48" s="21">
        <v>34</v>
      </c>
      <c r="H48" s="21">
        <v>24</v>
      </c>
      <c r="I48" s="21">
        <v>13</v>
      </c>
      <c r="J48" s="24">
        <v>0.97899999999999998</v>
      </c>
      <c r="K48" s="29">
        <f t="shared" si="6"/>
        <v>5</v>
      </c>
      <c r="L48" s="21">
        <v>176</v>
      </c>
      <c r="M48" s="21">
        <v>171</v>
      </c>
      <c r="N48" s="30">
        <f t="shared" si="7"/>
        <v>1.4107137365847657</v>
      </c>
      <c r="O48" s="21">
        <v>45875</v>
      </c>
      <c r="P48" s="21">
        <v>32519</v>
      </c>
      <c r="Q48" s="31">
        <v>4.67</v>
      </c>
      <c r="R48" s="32">
        <v>4.4400000000000004</v>
      </c>
      <c r="S48" s="32">
        <v>1.6</v>
      </c>
      <c r="T48" s="32">
        <v>5</v>
      </c>
      <c r="U48" s="16">
        <v>6</v>
      </c>
      <c r="V48" s="14">
        <v>7</v>
      </c>
      <c r="W48" s="14">
        <v>1</v>
      </c>
      <c r="X48" s="14">
        <v>0</v>
      </c>
      <c r="Y48" s="14">
        <v>8</v>
      </c>
      <c r="Z48" s="14">
        <v>7</v>
      </c>
      <c r="AA48" s="14">
        <v>4</v>
      </c>
      <c r="AB48" s="14">
        <v>0</v>
      </c>
      <c r="AC48" s="1">
        <f t="shared" si="8"/>
        <v>14</v>
      </c>
      <c r="AD48" s="1">
        <f t="shared" si="9"/>
        <v>14</v>
      </c>
      <c r="AE48" s="1">
        <f t="shared" si="10"/>
        <v>5</v>
      </c>
      <c r="AF48" s="1">
        <f t="shared" si="11"/>
        <v>0</v>
      </c>
      <c r="AG48" s="4">
        <v>0.33900000000000002</v>
      </c>
      <c r="AH48" s="2">
        <v>0.92900000000000005</v>
      </c>
      <c r="AI48" s="2">
        <v>0.78100000000000003</v>
      </c>
      <c r="AJ48" s="2">
        <v>-0.90900000000000003</v>
      </c>
      <c r="AK48" s="2">
        <v>0</v>
      </c>
      <c r="AL48" s="2">
        <v>1</v>
      </c>
      <c r="AM48" s="4">
        <v>0.78100000000000003</v>
      </c>
      <c r="AN48" s="2">
        <v>0.79500000000000004</v>
      </c>
      <c r="AO48" s="2">
        <v>0.875</v>
      </c>
      <c r="AP48" s="2">
        <v>-0.997</v>
      </c>
      <c r="AQ48" s="2">
        <v>-0.75</v>
      </c>
      <c r="AR48" s="2">
        <v>1</v>
      </c>
    </row>
    <row r="49" spans="1:44" x14ac:dyDescent="0.2">
      <c r="A49" s="21">
        <v>53</v>
      </c>
      <c r="B49" s="21">
        <v>18</v>
      </c>
      <c r="C49" s="21" t="s">
        <v>1</v>
      </c>
      <c r="D49" s="21" t="s">
        <v>15</v>
      </c>
      <c r="E49" s="21">
        <v>1</v>
      </c>
      <c r="F49" s="21">
        <v>12</v>
      </c>
      <c r="G49" s="21">
        <v>29.5</v>
      </c>
      <c r="H49" s="21">
        <v>23</v>
      </c>
      <c r="I49" s="21">
        <v>4</v>
      </c>
      <c r="J49" s="24">
        <v>0.85399999999999998</v>
      </c>
      <c r="K49" s="29">
        <f t="shared" si="6"/>
        <v>2</v>
      </c>
      <c r="L49" s="21">
        <v>187</v>
      </c>
      <c r="M49" s="21">
        <v>185</v>
      </c>
      <c r="N49" s="30">
        <f t="shared" si="7"/>
        <v>1.3750510134675555</v>
      </c>
      <c r="O49" s="21">
        <v>60648</v>
      </c>
      <c r="P49" s="21">
        <v>44106</v>
      </c>
      <c r="Q49" s="31">
        <v>4.5</v>
      </c>
      <c r="R49" s="32">
        <v>3.94</v>
      </c>
      <c r="S49" s="32">
        <v>3.2</v>
      </c>
      <c r="T49" s="32">
        <v>5</v>
      </c>
      <c r="U49" s="16">
        <v>6</v>
      </c>
      <c r="V49" s="14">
        <v>3</v>
      </c>
      <c r="W49" s="14">
        <v>0</v>
      </c>
      <c r="X49" s="14">
        <v>0</v>
      </c>
      <c r="Y49" s="14">
        <v>3</v>
      </c>
      <c r="Z49" s="14">
        <v>5</v>
      </c>
      <c r="AA49" s="14">
        <v>0</v>
      </c>
      <c r="AB49" s="14">
        <v>0</v>
      </c>
      <c r="AC49" s="1">
        <f t="shared" si="8"/>
        <v>9</v>
      </c>
      <c r="AD49" s="1">
        <f t="shared" si="9"/>
        <v>8</v>
      </c>
      <c r="AE49" s="1">
        <f t="shared" si="10"/>
        <v>0</v>
      </c>
      <c r="AF49" s="1">
        <f t="shared" si="11"/>
        <v>0</v>
      </c>
      <c r="AG49" s="4">
        <v>0.77500000000000002</v>
      </c>
      <c r="AH49" s="2">
        <v>0.84399999999999997</v>
      </c>
      <c r="AI49" s="2">
        <v>0.5</v>
      </c>
      <c r="AJ49" s="2">
        <v>-0.28599999999999998</v>
      </c>
      <c r="AK49" s="2">
        <v>1</v>
      </c>
      <c r="AL49" s="2">
        <v>1</v>
      </c>
      <c r="AM49" s="4">
        <v>0.3</v>
      </c>
      <c r="AN49" s="2">
        <v>0.90600000000000003</v>
      </c>
      <c r="AO49" s="2">
        <v>0.5</v>
      </c>
      <c r="AP49" s="2">
        <v>0</v>
      </c>
      <c r="AQ49" s="2">
        <v>1</v>
      </c>
      <c r="AR49" s="2">
        <v>1</v>
      </c>
    </row>
    <row r="50" spans="1:44" x14ac:dyDescent="0.2">
      <c r="A50" s="21">
        <v>54</v>
      </c>
      <c r="B50" s="21">
        <v>21</v>
      </c>
      <c r="C50" s="21" t="s">
        <v>1</v>
      </c>
      <c r="D50" s="21" t="s">
        <v>42</v>
      </c>
      <c r="E50" s="21">
        <v>0</v>
      </c>
      <c r="F50" s="21">
        <v>12</v>
      </c>
      <c r="G50" s="21">
        <v>35.25</v>
      </c>
      <c r="H50" s="21">
        <v>24</v>
      </c>
      <c r="I50" s="21">
        <v>12</v>
      </c>
      <c r="J50" s="24">
        <v>0.90900000000000003</v>
      </c>
      <c r="K50" s="29">
        <f t="shared" si="6"/>
        <v>-20</v>
      </c>
      <c r="L50" s="21">
        <v>234</v>
      </c>
      <c r="M50" s="21">
        <v>254</v>
      </c>
      <c r="N50" s="30">
        <f t="shared" si="7"/>
        <v>1.5588766692851532</v>
      </c>
      <c r="O50" s="21">
        <v>79378</v>
      </c>
      <c r="P50" s="21">
        <v>50920</v>
      </c>
      <c r="Q50" s="31">
        <v>3.83</v>
      </c>
      <c r="R50" s="32">
        <v>3.61</v>
      </c>
      <c r="S50" s="32">
        <v>3.8</v>
      </c>
      <c r="T50" s="32">
        <v>4</v>
      </c>
      <c r="U50" s="16">
        <v>7</v>
      </c>
      <c r="V50" s="14">
        <v>7</v>
      </c>
      <c r="W50" s="14">
        <v>0</v>
      </c>
      <c r="X50" s="14">
        <v>0</v>
      </c>
      <c r="Y50" s="14">
        <v>7</v>
      </c>
      <c r="Z50" s="14">
        <v>4</v>
      </c>
      <c r="AA50" s="14">
        <v>2</v>
      </c>
      <c r="AB50" s="14">
        <v>0</v>
      </c>
      <c r="AC50" s="1">
        <f t="shared" si="8"/>
        <v>14</v>
      </c>
      <c r="AD50" s="1">
        <f t="shared" si="9"/>
        <v>11</v>
      </c>
      <c r="AE50" s="1">
        <f t="shared" si="10"/>
        <v>2</v>
      </c>
      <c r="AF50" s="1">
        <f t="shared" si="11"/>
        <v>0</v>
      </c>
      <c r="AG50" s="4">
        <v>0.5</v>
      </c>
      <c r="AH50" s="2">
        <v>0.96899999999999997</v>
      </c>
      <c r="AI50" s="2">
        <v>0.5</v>
      </c>
      <c r="AJ50" s="2">
        <v>-0.96</v>
      </c>
      <c r="AK50" s="2">
        <v>1</v>
      </c>
      <c r="AL50" s="2">
        <v>1</v>
      </c>
      <c r="AM50" s="4">
        <v>0.79500000000000004</v>
      </c>
      <c r="AN50" s="2">
        <v>0.70799999999999996</v>
      </c>
      <c r="AO50" s="2">
        <v>0.81299999999999994</v>
      </c>
      <c r="AP50" s="2">
        <v>-0.75</v>
      </c>
      <c r="AQ50" s="2">
        <v>0.5</v>
      </c>
      <c r="AR50" s="2">
        <v>1</v>
      </c>
    </row>
    <row r="51" spans="1:44" x14ac:dyDescent="0.2">
      <c r="A51" s="21">
        <v>55</v>
      </c>
      <c r="B51" s="21">
        <v>18</v>
      </c>
      <c r="C51" s="21" t="s">
        <v>1</v>
      </c>
      <c r="D51" s="21" t="s">
        <v>15</v>
      </c>
      <c r="E51" s="21">
        <v>1</v>
      </c>
      <c r="F51" s="21">
        <v>12</v>
      </c>
      <c r="G51" s="21">
        <v>26.5</v>
      </c>
      <c r="H51" s="21">
        <v>24</v>
      </c>
      <c r="I51" s="21">
        <v>4</v>
      </c>
      <c r="J51" s="24">
        <v>0.97</v>
      </c>
      <c r="K51" s="29">
        <f t="shared" si="6"/>
        <v>-21</v>
      </c>
      <c r="L51" s="21">
        <v>183</v>
      </c>
      <c r="M51" s="21">
        <v>204</v>
      </c>
      <c r="N51" s="30">
        <f t="shared" si="7"/>
        <v>1.896245034601644</v>
      </c>
      <c r="O51" s="21">
        <v>75901</v>
      </c>
      <c r="P51" s="21">
        <v>40027</v>
      </c>
      <c r="Q51" s="31">
        <v>4.67</v>
      </c>
      <c r="R51" s="32">
        <v>3.44</v>
      </c>
      <c r="S51" s="32">
        <v>5</v>
      </c>
      <c r="T51" s="32">
        <v>4.2</v>
      </c>
      <c r="U51" s="16">
        <v>7</v>
      </c>
      <c r="V51" s="14">
        <v>7</v>
      </c>
      <c r="W51" s="14">
        <v>0</v>
      </c>
      <c r="X51" s="14">
        <v>0</v>
      </c>
      <c r="Y51" s="14">
        <v>7</v>
      </c>
      <c r="Z51" s="14">
        <v>7</v>
      </c>
      <c r="AA51" s="14">
        <v>1</v>
      </c>
      <c r="AB51" s="14">
        <v>0</v>
      </c>
      <c r="AC51" s="1">
        <f t="shared" si="8"/>
        <v>14</v>
      </c>
      <c r="AD51" s="1">
        <f t="shared" si="9"/>
        <v>14</v>
      </c>
      <c r="AE51" s="1">
        <f t="shared" si="10"/>
        <v>1</v>
      </c>
      <c r="AF51" s="1">
        <f t="shared" si="11"/>
        <v>0</v>
      </c>
      <c r="AG51" s="4">
        <v>0.5</v>
      </c>
      <c r="AH51" s="2">
        <v>0.96899999999999997</v>
      </c>
      <c r="AI51" s="2">
        <v>0.5</v>
      </c>
      <c r="AJ51" s="2">
        <v>-0.96</v>
      </c>
      <c r="AK51" s="2">
        <v>1</v>
      </c>
      <c r="AL51" s="2">
        <v>1</v>
      </c>
      <c r="AM51" s="4">
        <v>0.5</v>
      </c>
      <c r="AN51" s="2">
        <v>0.92900000000000005</v>
      </c>
      <c r="AO51" s="2">
        <v>0.78100000000000003</v>
      </c>
      <c r="AP51" s="2">
        <v>-0.96</v>
      </c>
      <c r="AQ51" s="2">
        <v>0</v>
      </c>
      <c r="AR51" s="2">
        <v>1</v>
      </c>
    </row>
    <row r="52" spans="1:44" x14ac:dyDescent="0.2">
      <c r="A52" s="21">
        <v>56</v>
      </c>
      <c r="B52" s="21">
        <v>17</v>
      </c>
      <c r="C52" s="21" t="s">
        <v>1</v>
      </c>
      <c r="D52" s="21" t="s">
        <v>15</v>
      </c>
      <c r="E52" s="21">
        <v>1</v>
      </c>
      <c r="F52" s="21">
        <v>12</v>
      </c>
      <c r="G52" s="21">
        <v>29.25</v>
      </c>
      <c r="H52" s="21">
        <v>19</v>
      </c>
      <c r="I52" s="21">
        <v>16</v>
      </c>
      <c r="J52" s="24">
        <v>1</v>
      </c>
      <c r="K52" s="29">
        <f t="shared" si="6"/>
        <v>-15</v>
      </c>
      <c r="L52" s="21">
        <v>154</v>
      </c>
      <c r="M52" s="21">
        <v>169</v>
      </c>
      <c r="N52" s="30">
        <f t="shared" si="7"/>
        <v>1.4631922710572867</v>
      </c>
      <c r="O52" s="21">
        <v>53765</v>
      </c>
      <c r="P52" s="21">
        <v>36745</v>
      </c>
      <c r="Q52" s="31">
        <v>4.17</v>
      </c>
      <c r="R52" s="32">
        <v>3.61</v>
      </c>
      <c r="S52" s="32">
        <v>3.8</v>
      </c>
      <c r="T52" s="32">
        <v>3.8</v>
      </c>
      <c r="U52" s="16">
        <v>7</v>
      </c>
      <c r="V52" s="14">
        <v>6</v>
      </c>
      <c r="W52" s="14">
        <v>0</v>
      </c>
      <c r="X52" s="14">
        <v>0</v>
      </c>
      <c r="Y52" s="14">
        <v>8</v>
      </c>
      <c r="Z52" s="14">
        <v>7</v>
      </c>
      <c r="AA52" s="14">
        <v>4</v>
      </c>
      <c r="AB52" s="14">
        <v>0</v>
      </c>
      <c r="AC52" s="1">
        <f t="shared" si="8"/>
        <v>15</v>
      </c>
      <c r="AD52" s="1">
        <f t="shared" si="9"/>
        <v>13</v>
      </c>
      <c r="AE52" s="1">
        <f t="shared" si="10"/>
        <v>4</v>
      </c>
      <c r="AF52" s="1">
        <f t="shared" si="11"/>
        <v>0</v>
      </c>
      <c r="AG52" s="4">
        <v>0.66100000000000003</v>
      </c>
      <c r="AH52" s="2">
        <v>0.93799999999999994</v>
      </c>
      <c r="AI52" s="2">
        <v>0.5</v>
      </c>
      <c r="AJ52" s="2">
        <v>-0.90900000000000003</v>
      </c>
      <c r="AK52" s="2">
        <v>1</v>
      </c>
      <c r="AL52" s="2">
        <v>1</v>
      </c>
      <c r="AM52" s="4">
        <v>0.78100000000000003</v>
      </c>
      <c r="AN52" s="2">
        <v>0.79500000000000004</v>
      </c>
      <c r="AO52" s="2">
        <v>0.875</v>
      </c>
      <c r="AP52" s="2">
        <v>-0.997</v>
      </c>
      <c r="AQ52" s="2">
        <v>-0.75</v>
      </c>
      <c r="AR52" s="2">
        <v>1</v>
      </c>
    </row>
    <row r="53" spans="1:44" x14ac:dyDescent="0.2">
      <c r="A53" s="21">
        <v>57</v>
      </c>
      <c r="B53" s="21">
        <v>18</v>
      </c>
      <c r="C53" s="21" t="s">
        <v>1</v>
      </c>
      <c r="D53" s="21" t="s">
        <v>15</v>
      </c>
      <c r="E53" s="21">
        <v>1</v>
      </c>
      <c r="F53" s="21">
        <v>12</v>
      </c>
      <c r="G53" s="21">
        <v>34.5</v>
      </c>
      <c r="H53" s="21">
        <v>16</v>
      </c>
      <c r="I53" s="21">
        <v>29</v>
      </c>
      <c r="J53" s="24">
        <v>0.97899999999999998</v>
      </c>
      <c r="K53" s="29">
        <f t="shared" si="6"/>
        <v>2</v>
      </c>
      <c r="L53" s="21">
        <v>162</v>
      </c>
      <c r="M53" s="21">
        <v>160</v>
      </c>
      <c r="N53" s="30">
        <f t="shared" si="7"/>
        <v>1.1341532967986709</v>
      </c>
      <c r="O53" s="21">
        <v>45737</v>
      </c>
      <c r="P53" s="21">
        <v>40327</v>
      </c>
      <c r="Q53" s="31">
        <v>4.75</v>
      </c>
      <c r="R53" s="32">
        <v>4.33</v>
      </c>
      <c r="S53" s="32">
        <v>3.2</v>
      </c>
      <c r="T53" s="32">
        <v>4.5999999999999996</v>
      </c>
      <c r="U53" s="16">
        <v>7</v>
      </c>
      <c r="V53" s="14">
        <v>5</v>
      </c>
      <c r="W53" s="14">
        <v>0</v>
      </c>
      <c r="X53" s="14">
        <v>0</v>
      </c>
      <c r="Y53" s="14">
        <v>5</v>
      </c>
      <c r="Z53" s="14">
        <v>5</v>
      </c>
      <c r="AA53" s="14">
        <v>2</v>
      </c>
      <c r="AB53" s="14">
        <v>0</v>
      </c>
      <c r="AC53" s="1">
        <f t="shared" si="8"/>
        <v>12</v>
      </c>
      <c r="AD53" s="1">
        <f t="shared" si="9"/>
        <v>10</v>
      </c>
      <c r="AE53" s="1">
        <f t="shared" si="10"/>
        <v>2</v>
      </c>
      <c r="AF53" s="1">
        <f t="shared" si="11"/>
        <v>0</v>
      </c>
      <c r="AG53" s="4">
        <v>0.73799999999999999</v>
      </c>
      <c r="AH53" s="2">
        <v>0.90600000000000003</v>
      </c>
      <c r="AI53" s="2">
        <v>0.5</v>
      </c>
      <c r="AJ53" s="2">
        <v>-0.84199999999999997</v>
      </c>
      <c r="AK53" s="2">
        <v>1</v>
      </c>
      <c r="AL53" s="2">
        <v>1</v>
      </c>
      <c r="AM53" s="4">
        <v>0.5</v>
      </c>
      <c r="AN53" s="2">
        <v>0.77500000000000002</v>
      </c>
      <c r="AO53" s="2">
        <v>0.81299999999999994</v>
      </c>
      <c r="AP53" s="2">
        <v>-0.47099999999999997</v>
      </c>
      <c r="AQ53" s="2">
        <v>0.28599999999999998</v>
      </c>
      <c r="AR53" s="2">
        <v>1</v>
      </c>
    </row>
    <row r="54" spans="1:44" x14ac:dyDescent="0.2">
      <c r="A54" s="21">
        <v>58</v>
      </c>
      <c r="B54" s="21">
        <v>18</v>
      </c>
      <c r="C54" s="21" t="s">
        <v>1</v>
      </c>
      <c r="D54" s="21" t="s">
        <v>15</v>
      </c>
      <c r="E54" s="21">
        <v>1</v>
      </c>
      <c r="F54" s="21">
        <v>12</v>
      </c>
      <c r="G54" s="21">
        <v>28.25</v>
      </c>
      <c r="H54" s="21">
        <v>21</v>
      </c>
      <c r="I54" s="21">
        <v>7</v>
      </c>
      <c r="J54" s="24">
        <v>0.93899999999999995</v>
      </c>
      <c r="K54" s="29">
        <f t="shared" si="6"/>
        <v>-8</v>
      </c>
      <c r="L54" s="21">
        <v>224</v>
      </c>
      <c r="M54" s="21">
        <v>232</v>
      </c>
      <c r="N54" s="30">
        <f t="shared" si="7"/>
        <v>1.5167940558482294</v>
      </c>
      <c r="O54" s="21">
        <v>49810</v>
      </c>
      <c r="P54" s="21">
        <v>32839</v>
      </c>
      <c r="Q54" s="31">
        <v>4.83</v>
      </c>
      <c r="R54" s="32">
        <v>3.56</v>
      </c>
      <c r="S54" s="32">
        <v>3.2</v>
      </c>
      <c r="T54" s="32">
        <v>5</v>
      </c>
      <c r="U54" s="16">
        <v>5</v>
      </c>
      <c r="V54" s="14">
        <v>4</v>
      </c>
      <c r="W54" s="14">
        <v>0</v>
      </c>
      <c r="X54" s="14">
        <v>0</v>
      </c>
      <c r="Y54" s="14">
        <v>7</v>
      </c>
      <c r="Z54" s="14">
        <v>6</v>
      </c>
      <c r="AA54" s="14">
        <v>2</v>
      </c>
      <c r="AB54" s="14">
        <v>0</v>
      </c>
      <c r="AC54" s="1">
        <f t="shared" si="8"/>
        <v>12</v>
      </c>
      <c r="AD54" s="1">
        <f t="shared" si="9"/>
        <v>10</v>
      </c>
      <c r="AE54" s="1">
        <f t="shared" si="10"/>
        <v>2</v>
      </c>
      <c r="AF54" s="1">
        <f t="shared" si="11"/>
        <v>0</v>
      </c>
      <c r="AG54" s="4">
        <v>0.61299999999999999</v>
      </c>
      <c r="AH54" s="2">
        <v>0.875</v>
      </c>
      <c r="AI54" s="2">
        <v>0.5</v>
      </c>
      <c r="AJ54" s="2">
        <v>-0.25</v>
      </c>
      <c r="AK54" s="2">
        <v>1</v>
      </c>
      <c r="AL54" s="2">
        <v>1</v>
      </c>
      <c r="AM54" s="4">
        <v>0.66100000000000003</v>
      </c>
      <c r="AN54" s="2">
        <v>0.83299999999999996</v>
      </c>
      <c r="AO54" s="2">
        <v>0.81299999999999994</v>
      </c>
      <c r="AP54" s="2">
        <v>-0.90900000000000003</v>
      </c>
      <c r="AQ54" s="2">
        <v>0</v>
      </c>
      <c r="AR54" s="2">
        <v>1</v>
      </c>
    </row>
    <row r="55" spans="1:44" x14ac:dyDescent="0.2">
      <c r="A55" s="21">
        <v>59</v>
      </c>
      <c r="B55" s="21">
        <v>19</v>
      </c>
      <c r="C55" s="21" t="s">
        <v>1</v>
      </c>
      <c r="D55" s="21" t="s">
        <v>15</v>
      </c>
      <c r="E55" s="21">
        <v>0</v>
      </c>
      <c r="F55" s="21">
        <v>13</v>
      </c>
      <c r="G55" s="21">
        <v>31</v>
      </c>
      <c r="H55" s="21">
        <v>27</v>
      </c>
      <c r="I55" s="21">
        <v>20</v>
      </c>
      <c r="J55" s="24">
        <v>0.95799999999999996</v>
      </c>
      <c r="K55" s="29">
        <f t="shared" si="6"/>
        <v>-16</v>
      </c>
      <c r="L55" s="21">
        <v>136</v>
      </c>
      <c r="M55" s="21">
        <v>152</v>
      </c>
      <c r="N55" s="30">
        <f t="shared" si="7"/>
        <v>1.5663165221793331</v>
      </c>
      <c r="O55" s="21">
        <v>49505</v>
      </c>
      <c r="P55" s="21">
        <v>31606</v>
      </c>
      <c r="Q55" s="31">
        <v>3.92</v>
      </c>
      <c r="R55" s="32">
        <v>4</v>
      </c>
      <c r="S55" s="32">
        <v>2</v>
      </c>
      <c r="T55" s="32">
        <v>4.2</v>
      </c>
      <c r="U55" s="16">
        <v>6</v>
      </c>
      <c r="V55" s="14">
        <v>8</v>
      </c>
      <c r="W55" s="14">
        <v>1</v>
      </c>
      <c r="X55" s="14">
        <v>2</v>
      </c>
      <c r="Y55" s="14">
        <v>8</v>
      </c>
      <c r="Z55" s="14">
        <v>6</v>
      </c>
      <c r="AA55" s="14">
        <v>5</v>
      </c>
      <c r="AB55" s="14">
        <v>3</v>
      </c>
      <c r="AC55" s="1">
        <f t="shared" si="8"/>
        <v>14</v>
      </c>
      <c r="AD55" s="1">
        <f t="shared" si="9"/>
        <v>14</v>
      </c>
      <c r="AE55" s="1">
        <f t="shared" si="10"/>
        <v>6</v>
      </c>
      <c r="AF55" s="1">
        <f t="shared" si="11"/>
        <v>5</v>
      </c>
      <c r="AG55" s="4">
        <v>0.188</v>
      </c>
      <c r="AH55" s="2">
        <v>0.96899999999999997</v>
      </c>
      <c r="AI55" s="2">
        <v>0.33900000000000002</v>
      </c>
      <c r="AJ55" s="2">
        <v>-1</v>
      </c>
      <c r="AK55" s="2">
        <v>-0.86799999999999999</v>
      </c>
      <c r="AL55" s="2">
        <v>0.90900000000000003</v>
      </c>
      <c r="AM55" s="4">
        <v>0.81299999999999994</v>
      </c>
      <c r="AN55" s="2">
        <v>0.625</v>
      </c>
      <c r="AO55" s="2">
        <v>0.7</v>
      </c>
      <c r="AP55" s="2">
        <v>-0.99299999999999999</v>
      </c>
      <c r="AQ55" s="2">
        <v>-0.66700000000000004</v>
      </c>
      <c r="AR55" s="2">
        <v>0</v>
      </c>
    </row>
    <row r="56" spans="1:44" x14ac:dyDescent="0.2">
      <c r="A56" s="21">
        <v>60</v>
      </c>
      <c r="B56" s="21">
        <v>20</v>
      </c>
      <c r="C56" s="21" t="s">
        <v>1</v>
      </c>
      <c r="D56" s="21" t="s">
        <v>15</v>
      </c>
      <c r="E56" s="21">
        <v>0</v>
      </c>
      <c r="F56" s="21">
        <v>15</v>
      </c>
      <c r="G56" s="21">
        <v>23.5</v>
      </c>
      <c r="H56" s="21">
        <v>20</v>
      </c>
      <c r="I56" s="21">
        <v>15</v>
      </c>
      <c r="J56" s="24">
        <v>0.93799999999999994</v>
      </c>
      <c r="K56" s="29">
        <f t="shared" si="6"/>
        <v>-4</v>
      </c>
      <c r="L56" s="21">
        <v>208</v>
      </c>
      <c r="M56" s="21">
        <v>212</v>
      </c>
      <c r="N56" s="30">
        <f t="shared" si="7"/>
        <v>1.6970817290864544</v>
      </c>
      <c r="O56" s="21">
        <v>77577</v>
      </c>
      <c r="P56" s="21">
        <v>45712</v>
      </c>
      <c r="Q56" s="31">
        <v>3.75</v>
      </c>
      <c r="R56" s="32">
        <v>4.0599999999999996</v>
      </c>
      <c r="S56" s="32">
        <v>1</v>
      </c>
      <c r="T56" s="32">
        <v>5</v>
      </c>
      <c r="U56" s="16">
        <v>6</v>
      </c>
      <c r="V56" s="14">
        <v>6</v>
      </c>
      <c r="W56" s="14">
        <v>0</v>
      </c>
      <c r="X56" s="14">
        <v>1</v>
      </c>
      <c r="Y56" s="14">
        <v>3</v>
      </c>
      <c r="Z56" s="14">
        <v>4</v>
      </c>
      <c r="AA56" s="14">
        <v>5</v>
      </c>
      <c r="AB56" s="14">
        <v>0</v>
      </c>
      <c r="AC56" s="1">
        <f t="shared" si="8"/>
        <v>9</v>
      </c>
      <c r="AD56" s="1">
        <f t="shared" si="9"/>
        <v>10</v>
      </c>
      <c r="AE56" s="1">
        <f t="shared" si="10"/>
        <v>5</v>
      </c>
      <c r="AF56" s="1">
        <f t="shared" si="11"/>
        <v>1</v>
      </c>
      <c r="AG56" s="4">
        <v>0.5</v>
      </c>
      <c r="AH56" s="2">
        <v>0.93799999999999994</v>
      </c>
      <c r="AI56" s="2">
        <v>0.219</v>
      </c>
      <c r="AJ56" s="2">
        <v>-0.8</v>
      </c>
      <c r="AK56" s="2">
        <v>1</v>
      </c>
      <c r="AL56" s="2">
        <v>1</v>
      </c>
      <c r="AM56" s="4">
        <v>0.38800000000000001</v>
      </c>
      <c r="AN56" s="2">
        <v>0.38800000000000001</v>
      </c>
      <c r="AO56" s="2">
        <v>0.90600000000000003</v>
      </c>
      <c r="AP56" s="2">
        <v>0.25</v>
      </c>
      <c r="AQ56" s="2">
        <v>-0.25</v>
      </c>
      <c r="AR56" s="2">
        <v>1</v>
      </c>
    </row>
    <row r="57" spans="1:44" x14ac:dyDescent="0.2">
      <c r="A57" s="21">
        <v>61</v>
      </c>
      <c r="B57" s="21">
        <v>18</v>
      </c>
      <c r="C57" s="21" t="s">
        <v>1</v>
      </c>
      <c r="D57" s="21" t="s">
        <v>15</v>
      </c>
      <c r="E57" s="21">
        <v>0</v>
      </c>
      <c r="F57" s="21">
        <v>12</v>
      </c>
      <c r="G57" s="21">
        <v>37</v>
      </c>
      <c r="H57" s="21">
        <v>15</v>
      </c>
      <c r="I57" s="21">
        <v>25</v>
      </c>
      <c r="J57" s="24">
        <v>0.97899999999999998</v>
      </c>
      <c r="K57" s="29">
        <f t="shared" si="6"/>
        <v>-4</v>
      </c>
      <c r="L57" s="21">
        <v>212</v>
      </c>
      <c r="M57" s="21">
        <v>216</v>
      </c>
      <c r="N57" s="30">
        <f t="shared" si="7"/>
        <v>1.6786864753113131</v>
      </c>
      <c r="O57" s="21">
        <v>69830</v>
      </c>
      <c r="P57" s="21">
        <v>41598</v>
      </c>
      <c r="Q57" s="31">
        <v>4</v>
      </c>
      <c r="R57" s="32">
        <v>4.0599999999999996</v>
      </c>
      <c r="S57" s="32">
        <v>1.2</v>
      </c>
      <c r="T57" s="32">
        <v>3</v>
      </c>
      <c r="U57" s="16">
        <v>5</v>
      </c>
      <c r="V57" s="14">
        <v>2</v>
      </c>
      <c r="W57" s="14">
        <v>0</v>
      </c>
      <c r="X57" s="14">
        <v>0</v>
      </c>
      <c r="Y57" s="14">
        <v>3</v>
      </c>
      <c r="Z57" s="14">
        <v>5</v>
      </c>
      <c r="AA57" s="14">
        <v>1</v>
      </c>
      <c r="AB57" s="14">
        <v>0</v>
      </c>
      <c r="AC57" s="1">
        <f t="shared" si="8"/>
        <v>8</v>
      </c>
      <c r="AD57" s="1">
        <f t="shared" si="9"/>
        <v>7</v>
      </c>
      <c r="AE57" s="1">
        <f t="shared" si="10"/>
        <v>1</v>
      </c>
      <c r="AF57" s="1">
        <f t="shared" si="11"/>
        <v>0</v>
      </c>
      <c r="AG57" s="4">
        <v>0.77500000000000002</v>
      </c>
      <c r="AH57" s="2">
        <v>0.81299999999999994</v>
      </c>
      <c r="AI57" s="2">
        <v>0.5</v>
      </c>
      <c r="AJ57" s="2">
        <v>0.28599999999999998</v>
      </c>
      <c r="AK57" s="2">
        <v>1</v>
      </c>
      <c r="AL57" s="2">
        <v>1</v>
      </c>
      <c r="AM57" s="4">
        <v>0.3</v>
      </c>
      <c r="AN57" s="2">
        <v>0.84299999999999997</v>
      </c>
      <c r="AO57" s="2">
        <v>0.78100000000000003</v>
      </c>
      <c r="AP57" s="2">
        <v>0</v>
      </c>
      <c r="AQ57" s="2">
        <v>0.61499999999999999</v>
      </c>
      <c r="AR57" s="2">
        <v>1</v>
      </c>
    </row>
    <row r="58" spans="1:44" x14ac:dyDescent="0.2">
      <c r="A58" s="21">
        <v>62</v>
      </c>
      <c r="B58" s="21">
        <v>19</v>
      </c>
      <c r="C58" s="21" t="s">
        <v>1</v>
      </c>
      <c r="D58" s="21" t="s">
        <v>15</v>
      </c>
      <c r="E58" s="21">
        <v>1</v>
      </c>
      <c r="F58" s="21">
        <v>12</v>
      </c>
      <c r="G58" s="21">
        <v>33.25</v>
      </c>
      <c r="H58" s="21">
        <v>22</v>
      </c>
      <c r="I58" s="21">
        <v>19</v>
      </c>
      <c r="J58" s="24">
        <v>1</v>
      </c>
      <c r="K58" s="29">
        <f t="shared" si="6"/>
        <v>10</v>
      </c>
      <c r="L58" s="21">
        <v>222</v>
      </c>
      <c r="M58" s="21">
        <v>212</v>
      </c>
      <c r="N58" s="30">
        <f t="shared" si="7"/>
        <v>1.2072295935111819</v>
      </c>
      <c r="O58" s="21">
        <v>51498</v>
      </c>
      <c r="P58" s="21">
        <v>42658</v>
      </c>
      <c r="Q58" s="31">
        <v>4.08</v>
      </c>
      <c r="R58" s="32">
        <v>2.2200000000000002</v>
      </c>
      <c r="S58" s="32">
        <v>3.4</v>
      </c>
      <c r="T58" s="32">
        <v>4.8</v>
      </c>
      <c r="U58" s="16">
        <v>8</v>
      </c>
      <c r="V58" s="14">
        <v>5</v>
      </c>
      <c r="W58" s="14">
        <v>0</v>
      </c>
      <c r="X58" s="14">
        <v>0</v>
      </c>
      <c r="Y58" s="14">
        <v>7</v>
      </c>
      <c r="Z58" s="14">
        <v>5</v>
      </c>
      <c r="AA58" s="14">
        <v>0</v>
      </c>
      <c r="AB58" s="14">
        <v>0</v>
      </c>
      <c r="AC58" s="1">
        <f t="shared" si="8"/>
        <v>15</v>
      </c>
      <c r="AD58" s="1">
        <f t="shared" si="9"/>
        <v>10</v>
      </c>
      <c r="AE58" s="1">
        <f t="shared" si="10"/>
        <v>0</v>
      </c>
      <c r="AF58" s="1">
        <f t="shared" si="11"/>
        <v>0</v>
      </c>
      <c r="AG58" s="4">
        <v>0.84399999999999997</v>
      </c>
      <c r="AH58" s="2">
        <v>0.90600000000000003</v>
      </c>
      <c r="AI58" s="2">
        <v>0.5</v>
      </c>
      <c r="AJ58" s="2">
        <v>-0.98799999999999999</v>
      </c>
      <c r="AK58" s="2">
        <v>1</v>
      </c>
      <c r="AL58" s="2">
        <v>1</v>
      </c>
      <c r="AM58" s="4">
        <v>0.73799999999999999</v>
      </c>
      <c r="AN58" s="2">
        <v>0.90600000000000003</v>
      </c>
      <c r="AO58" s="2">
        <v>0.5</v>
      </c>
      <c r="AP58" s="2">
        <v>-0.84199999999999997</v>
      </c>
      <c r="AQ58" s="2">
        <v>1</v>
      </c>
      <c r="AR58" s="2">
        <v>1</v>
      </c>
    </row>
    <row r="59" spans="1:44" x14ac:dyDescent="0.2">
      <c r="A59" s="21">
        <v>63</v>
      </c>
      <c r="B59" s="21">
        <v>19</v>
      </c>
      <c r="C59" s="21" t="s">
        <v>1</v>
      </c>
      <c r="D59" s="21" t="s">
        <v>15</v>
      </c>
      <c r="E59" s="21">
        <v>0</v>
      </c>
      <c r="F59" s="21">
        <v>12</v>
      </c>
      <c r="G59" s="21">
        <v>31.5</v>
      </c>
      <c r="H59" s="21">
        <v>20</v>
      </c>
      <c r="I59" s="21">
        <v>16</v>
      </c>
      <c r="J59" s="24">
        <v>0.97</v>
      </c>
      <c r="K59" s="29">
        <f t="shared" si="6"/>
        <v>1</v>
      </c>
      <c r="L59" s="21">
        <v>260</v>
      </c>
      <c r="M59" s="21">
        <v>259</v>
      </c>
      <c r="N59" s="30">
        <f t="shared" si="7"/>
        <v>1.7601078948894948</v>
      </c>
      <c r="O59" s="21">
        <v>60685</v>
      </c>
      <c r="P59" s="21">
        <v>34478</v>
      </c>
      <c r="Q59" s="31">
        <v>3.92</v>
      </c>
      <c r="R59" s="32">
        <v>3.5</v>
      </c>
      <c r="S59" s="32">
        <v>2.6</v>
      </c>
      <c r="T59" s="32">
        <v>4.4000000000000004</v>
      </c>
      <c r="U59" s="16">
        <v>8</v>
      </c>
      <c r="V59" s="14">
        <v>5</v>
      </c>
      <c r="W59" s="14">
        <v>0</v>
      </c>
      <c r="X59" s="14">
        <v>0</v>
      </c>
      <c r="Y59" s="14">
        <v>7</v>
      </c>
      <c r="Z59" s="14">
        <v>6</v>
      </c>
      <c r="AA59" s="14">
        <v>1</v>
      </c>
      <c r="AB59" s="14">
        <v>0</v>
      </c>
      <c r="AC59" s="1">
        <f t="shared" si="8"/>
        <v>15</v>
      </c>
      <c r="AD59" s="1">
        <f t="shared" si="9"/>
        <v>11</v>
      </c>
      <c r="AE59" s="1">
        <f t="shared" si="10"/>
        <v>1</v>
      </c>
      <c r="AF59" s="1">
        <f t="shared" si="11"/>
        <v>0</v>
      </c>
      <c r="AG59" s="4">
        <v>0.84399999999999997</v>
      </c>
      <c r="AH59" s="2">
        <v>0.90600000000000003</v>
      </c>
      <c r="AI59" s="2">
        <v>0.5</v>
      </c>
      <c r="AJ59" s="2">
        <v>-0.98799999999999999</v>
      </c>
      <c r="AK59" s="2">
        <v>1</v>
      </c>
      <c r="AL59" s="2">
        <v>1</v>
      </c>
      <c r="AM59" s="4">
        <v>0.66100000000000003</v>
      </c>
      <c r="AN59" s="2">
        <v>0.88700000000000001</v>
      </c>
      <c r="AO59" s="2">
        <v>0.78100000000000003</v>
      </c>
      <c r="AP59" s="2">
        <v>-0.90900000000000003</v>
      </c>
      <c r="AQ59" s="2">
        <v>0.4</v>
      </c>
      <c r="AR59" s="2">
        <v>1</v>
      </c>
    </row>
    <row r="60" spans="1:44" x14ac:dyDescent="0.2">
      <c r="A60" s="21">
        <v>64</v>
      </c>
      <c r="B60" s="21">
        <v>18</v>
      </c>
      <c r="C60" s="21" t="s">
        <v>1</v>
      </c>
      <c r="D60" s="21" t="s">
        <v>15</v>
      </c>
      <c r="E60" s="21">
        <v>1</v>
      </c>
      <c r="F60" s="21">
        <v>12</v>
      </c>
      <c r="G60" s="21">
        <v>30.25</v>
      </c>
      <c r="H60" s="21">
        <v>13</v>
      </c>
      <c r="I60" s="21">
        <v>10</v>
      </c>
      <c r="J60" s="24">
        <v>1</v>
      </c>
      <c r="K60" s="29">
        <f t="shared" si="6"/>
        <v>-11</v>
      </c>
      <c r="L60" s="21">
        <v>145</v>
      </c>
      <c r="M60" s="21">
        <v>156</v>
      </c>
      <c r="N60" s="30">
        <f t="shared" si="7"/>
        <v>1.5587566527573025</v>
      </c>
      <c r="O60" s="21">
        <v>62383</v>
      </c>
      <c r="P60" s="21">
        <v>40021</v>
      </c>
      <c r="Q60" s="31">
        <v>3.83</v>
      </c>
      <c r="R60" s="32">
        <v>3.5</v>
      </c>
      <c r="S60" s="32">
        <v>3.6</v>
      </c>
      <c r="T60" s="32">
        <v>5</v>
      </c>
      <c r="U60" s="16">
        <v>3</v>
      </c>
      <c r="V60" s="14">
        <v>4</v>
      </c>
      <c r="W60" s="14">
        <v>2</v>
      </c>
      <c r="X60" s="14">
        <v>1</v>
      </c>
      <c r="Y60" s="14">
        <v>5</v>
      </c>
      <c r="Z60" s="14">
        <v>4</v>
      </c>
      <c r="AA60" s="14">
        <v>3</v>
      </c>
      <c r="AB60" s="14">
        <v>0</v>
      </c>
      <c r="AC60" s="1">
        <f t="shared" si="8"/>
        <v>8</v>
      </c>
      <c r="AD60" s="1">
        <f t="shared" si="9"/>
        <v>8</v>
      </c>
      <c r="AE60" s="1">
        <f t="shared" si="10"/>
        <v>5</v>
      </c>
      <c r="AF60" s="1">
        <f t="shared" si="11"/>
        <v>1</v>
      </c>
      <c r="AG60" s="4">
        <v>0.38800000000000001</v>
      </c>
      <c r="AH60" s="2">
        <v>0.70799999999999996</v>
      </c>
      <c r="AI60" s="2">
        <v>0.66100000000000003</v>
      </c>
      <c r="AJ60" s="2">
        <v>0.25</v>
      </c>
      <c r="AK60" s="2">
        <v>0.5</v>
      </c>
      <c r="AL60" s="2">
        <v>0.90900000000000003</v>
      </c>
      <c r="AM60" s="4">
        <v>0.61299999999999999</v>
      </c>
      <c r="AN60" s="2">
        <v>0.61299999999999999</v>
      </c>
      <c r="AO60" s="2">
        <v>0.84399999999999997</v>
      </c>
      <c r="AP60" s="2">
        <v>-0.25</v>
      </c>
      <c r="AQ60" s="2">
        <v>0.25</v>
      </c>
      <c r="AR60" s="2">
        <v>1</v>
      </c>
    </row>
    <row r="61" spans="1:44" x14ac:dyDescent="0.2">
      <c r="A61" s="21">
        <v>65</v>
      </c>
      <c r="B61" s="21">
        <v>18</v>
      </c>
      <c r="C61" s="21" t="s">
        <v>1</v>
      </c>
      <c r="D61" s="21" t="s">
        <v>15</v>
      </c>
      <c r="E61" s="21">
        <v>0</v>
      </c>
      <c r="F61" s="21">
        <v>12</v>
      </c>
      <c r="G61" s="21">
        <v>31</v>
      </c>
      <c r="H61" s="21">
        <v>12</v>
      </c>
      <c r="I61" s="21">
        <v>12</v>
      </c>
      <c r="J61" s="24">
        <v>1</v>
      </c>
      <c r="K61" s="29">
        <f t="shared" si="6"/>
        <v>-5</v>
      </c>
      <c r="L61" s="21">
        <v>177</v>
      </c>
      <c r="M61" s="21">
        <v>182</v>
      </c>
      <c r="N61" s="30">
        <f t="shared" si="7"/>
        <v>1.7097074895531983</v>
      </c>
      <c r="O61" s="21">
        <v>53189</v>
      </c>
      <c r="P61" s="21">
        <v>31110</v>
      </c>
      <c r="Q61" s="31">
        <v>3.75</v>
      </c>
      <c r="R61" s="32">
        <v>4.0599999999999996</v>
      </c>
      <c r="S61" s="32">
        <v>2</v>
      </c>
      <c r="T61" s="32">
        <v>3.4</v>
      </c>
      <c r="U61" s="16">
        <v>7</v>
      </c>
      <c r="V61" s="14">
        <v>4</v>
      </c>
      <c r="W61" s="14">
        <v>0</v>
      </c>
      <c r="X61" s="14">
        <v>0</v>
      </c>
      <c r="Y61" s="14">
        <v>7</v>
      </c>
      <c r="Z61" s="14">
        <v>5</v>
      </c>
      <c r="AA61" s="14">
        <v>1</v>
      </c>
      <c r="AB61" s="14">
        <v>0</v>
      </c>
      <c r="AC61" s="1">
        <f t="shared" si="8"/>
        <v>14</v>
      </c>
      <c r="AD61" s="1">
        <f t="shared" si="9"/>
        <v>9</v>
      </c>
      <c r="AE61" s="1">
        <f t="shared" si="10"/>
        <v>1</v>
      </c>
      <c r="AF61" s="1">
        <f t="shared" si="11"/>
        <v>0</v>
      </c>
      <c r="AG61" s="4">
        <v>0.79500000000000004</v>
      </c>
      <c r="AH61" s="2">
        <v>0.875</v>
      </c>
      <c r="AI61" s="2">
        <v>0.5</v>
      </c>
      <c r="AJ61" s="2">
        <v>-0.75</v>
      </c>
      <c r="AK61" s="2">
        <v>1</v>
      </c>
      <c r="AL61" s="2">
        <v>1</v>
      </c>
      <c r="AM61" s="4">
        <v>0.73799999999999999</v>
      </c>
      <c r="AN61" s="2">
        <v>0.84299999999999997</v>
      </c>
      <c r="AO61" s="2">
        <v>0.78100000000000003</v>
      </c>
      <c r="AP61" s="2">
        <v>-0.84199999999999997</v>
      </c>
      <c r="AQ61" s="2">
        <v>0.61499999999999999</v>
      </c>
      <c r="AR61" s="2">
        <v>1</v>
      </c>
    </row>
    <row r="62" spans="1:44" x14ac:dyDescent="0.2">
      <c r="A62" s="21">
        <v>66</v>
      </c>
      <c r="B62" s="21">
        <v>20</v>
      </c>
      <c r="C62" s="21" t="s">
        <v>1</v>
      </c>
      <c r="D62" s="21" t="s">
        <v>15</v>
      </c>
      <c r="E62" s="21">
        <v>0</v>
      </c>
      <c r="F62" s="21">
        <v>14</v>
      </c>
      <c r="G62" s="21">
        <v>36.25</v>
      </c>
      <c r="H62" s="21">
        <v>13</v>
      </c>
      <c r="I62" s="21">
        <v>19</v>
      </c>
      <c r="J62" s="24">
        <v>0.97899999999999998</v>
      </c>
      <c r="K62" s="29">
        <f t="shared" si="6"/>
        <v>-3</v>
      </c>
      <c r="L62" s="21">
        <v>208</v>
      </c>
      <c r="M62" s="21">
        <v>211</v>
      </c>
      <c r="N62" s="30">
        <f t="shared" si="7"/>
        <v>1.4726926736441484</v>
      </c>
      <c r="O62" s="21">
        <v>61912</v>
      </c>
      <c r="P62" s="21">
        <v>42040</v>
      </c>
      <c r="Q62" s="31">
        <v>4.5</v>
      </c>
      <c r="R62" s="32">
        <v>4.22</v>
      </c>
      <c r="S62" s="32">
        <v>2.8</v>
      </c>
      <c r="T62" s="32">
        <v>5</v>
      </c>
      <c r="U62" s="16">
        <v>8</v>
      </c>
      <c r="V62" s="14">
        <v>8</v>
      </c>
      <c r="W62" s="14">
        <v>1</v>
      </c>
      <c r="X62" s="14">
        <v>0</v>
      </c>
      <c r="Y62" s="14">
        <v>8</v>
      </c>
      <c r="Z62" s="14">
        <v>8</v>
      </c>
      <c r="AA62" s="14">
        <v>5</v>
      </c>
      <c r="AB62" s="14">
        <v>0</v>
      </c>
      <c r="AC62" s="1">
        <f t="shared" si="8"/>
        <v>16</v>
      </c>
      <c r="AD62" s="1">
        <f t="shared" si="9"/>
        <v>16</v>
      </c>
      <c r="AE62" s="1">
        <f t="shared" si="10"/>
        <v>6</v>
      </c>
      <c r="AF62" s="1">
        <f t="shared" si="11"/>
        <v>0</v>
      </c>
      <c r="AG62" s="4">
        <v>0.5</v>
      </c>
      <c r="AH62" s="2">
        <v>0.96899999999999997</v>
      </c>
      <c r="AI62" s="2">
        <v>0.78100000000000003</v>
      </c>
      <c r="AJ62" s="2">
        <v>-1</v>
      </c>
      <c r="AK62" s="2">
        <v>-0.86799999999999999</v>
      </c>
      <c r="AL62" s="2">
        <v>1</v>
      </c>
      <c r="AM62" s="4">
        <v>0.5</v>
      </c>
      <c r="AN62" s="2">
        <v>0.84399999999999997</v>
      </c>
      <c r="AO62" s="2">
        <v>0.90600000000000003</v>
      </c>
      <c r="AP62" s="2">
        <v>-1</v>
      </c>
      <c r="AQ62" s="2">
        <v>-0.98799999999999999</v>
      </c>
      <c r="AR62" s="2">
        <v>1</v>
      </c>
    </row>
    <row r="63" spans="1:44" x14ac:dyDescent="0.2">
      <c r="A63" s="21">
        <v>67</v>
      </c>
      <c r="B63" s="21">
        <v>18</v>
      </c>
      <c r="C63" s="21" t="s">
        <v>1</v>
      </c>
      <c r="D63" s="21" t="s">
        <v>15</v>
      </c>
      <c r="E63" s="21">
        <v>0</v>
      </c>
      <c r="F63" s="21">
        <v>12</v>
      </c>
      <c r="G63" s="21">
        <v>34.25</v>
      </c>
      <c r="H63" s="21">
        <v>18</v>
      </c>
      <c r="I63" s="21">
        <v>12</v>
      </c>
      <c r="J63" s="24">
        <v>1</v>
      </c>
      <c r="K63" s="29">
        <f t="shared" si="6"/>
        <v>-5</v>
      </c>
      <c r="L63" s="21">
        <v>187</v>
      </c>
      <c r="M63" s="21">
        <v>192</v>
      </c>
      <c r="N63" s="30">
        <f t="shared" si="7"/>
        <v>2.1455331412103749</v>
      </c>
      <c r="O63" s="21">
        <v>77428</v>
      </c>
      <c r="P63" s="21">
        <v>36088</v>
      </c>
      <c r="Q63" s="31">
        <v>4.67</v>
      </c>
      <c r="R63" s="32">
        <v>4.0599999999999996</v>
      </c>
      <c r="S63" s="32">
        <v>1.8</v>
      </c>
      <c r="T63" s="32">
        <v>4.8</v>
      </c>
      <c r="U63" s="16">
        <v>8</v>
      </c>
      <c r="V63" s="14">
        <v>5</v>
      </c>
      <c r="W63" s="14">
        <v>1</v>
      </c>
      <c r="X63" s="14">
        <v>0</v>
      </c>
      <c r="Y63" s="14">
        <v>7</v>
      </c>
      <c r="Z63" s="14">
        <v>5</v>
      </c>
      <c r="AA63" s="14">
        <v>2</v>
      </c>
      <c r="AB63" s="14">
        <v>0</v>
      </c>
      <c r="AC63" s="1">
        <f t="shared" si="8"/>
        <v>15</v>
      </c>
      <c r="AD63" s="1">
        <f t="shared" si="9"/>
        <v>10</v>
      </c>
      <c r="AE63" s="1">
        <f t="shared" si="10"/>
        <v>3</v>
      </c>
      <c r="AF63" s="1">
        <f t="shared" si="11"/>
        <v>0</v>
      </c>
      <c r="AG63" s="4">
        <v>0.84399999999999997</v>
      </c>
      <c r="AH63" s="2">
        <v>0.84299999999999997</v>
      </c>
      <c r="AI63" s="2">
        <v>0.78100000000000003</v>
      </c>
      <c r="AJ63" s="2">
        <v>-0.98799999999999999</v>
      </c>
      <c r="AK63" s="2">
        <v>0.61499999999999999</v>
      </c>
      <c r="AL63" s="2">
        <v>1</v>
      </c>
      <c r="AM63" s="4">
        <v>0.73799999999999999</v>
      </c>
      <c r="AN63" s="2">
        <v>0.77500000000000002</v>
      </c>
      <c r="AO63" s="2">
        <v>0.81299999999999994</v>
      </c>
      <c r="AP63" s="2">
        <v>-0.84199999999999997</v>
      </c>
      <c r="AQ63" s="2">
        <v>0.28599999999999998</v>
      </c>
      <c r="AR63" s="2">
        <v>1</v>
      </c>
    </row>
    <row r="64" spans="1:44" x14ac:dyDescent="0.2">
      <c r="A64" s="21">
        <v>68</v>
      </c>
      <c r="B64" s="21">
        <v>18</v>
      </c>
      <c r="C64" s="21" t="s">
        <v>1</v>
      </c>
      <c r="D64" s="21" t="s">
        <v>15</v>
      </c>
      <c r="E64" s="21">
        <v>1</v>
      </c>
      <c r="F64" s="21">
        <v>12</v>
      </c>
      <c r="G64" s="21">
        <v>29</v>
      </c>
      <c r="H64" s="21">
        <v>23</v>
      </c>
      <c r="I64" s="21">
        <v>6</v>
      </c>
      <c r="J64" s="24">
        <v>0.84799999999999998</v>
      </c>
      <c r="K64" s="29">
        <f t="shared" si="6"/>
        <v>-20</v>
      </c>
      <c r="L64" s="21">
        <v>195</v>
      </c>
      <c r="M64" s="21">
        <v>215</v>
      </c>
      <c r="N64" s="30">
        <f t="shared" si="7"/>
        <v>1.4365813001969996</v>
      </c>
      <c r="O64" s="21">
        <v>56880</v>
      </c>
      <c r="P64" s="21">
        <v>39594</v>
      </c>
      <c r="Q64" s="31">
        <v>4</v>
      </c>
      <c r="R64" s="32">
        <v>2.67</v>
      </c>
      <c r="S64" s="32">
        <v>3</v>
      </c>
      <c r="T64" s="32">
        <v>5</v>
      </c>
      <c r="U64" s="16">
        <v>8</v>
      </c>
      <c r="V64" s="14">
        <v>4</v>
      </c>
      <c r="W64" s="14">
        <v>0</v>
      </c>
      <c r="X64" s="14">
        <v>0</v>
      </c>
      <c r="Y64" s="14">
        <v>7</v>
      </c>
      <c r="Z64" s="14">
        <v>5</v>
      </c>
      <c r="AA64" s="14">
        <v>2</v>
      </c>
      <c r="AB64" s="14">
        <v>0</v>
      </c>
      <c r="AC64" s="1">
        <f t="shared" si="8"/>
        <v>15</v>
      </c>
      <c r="AD64" s="1">
        <f t="shared" si="9"/>
        <v>9</v>
      </c>
      <c r="AE64" s="1">
        <f t="shared" si="10"/>
        <v>2</v>
      </c>
      <c r="AF64" s="1">
        <f t="shared" si="11"/>
        <v>0</v>
      </c>
      <c r="AG64" s="4">
        <v>0.875</v>
      </c>
      <c r="AH64" s="2">
        <v>0.875</v>
      </c>
      <c r="AI64" s="2">
        <v>0.5</v>
      </c>
      <c r="AJ64" s="2">
        <v>-0.98</v>
      </c>
      <c r="AK64" s="2">
        <v>1</v>
      </c>
      <c r="AL64" s="2">
        <v>1</v>
      </c>
      <c r="AM64" s="4">
        <v>0.73799999999999999</v>
      </c>
      <c r="AN64" s="2">
        <v>0.77500000000000002</v>
      </c>
      <c r="AO64" s="2">
        <v>0.81299999999999994</v>
      </c>
      <c r="AP64" s="2">
        <v>-0.84199999999999997</v>
      </c>
      <c r="AQ64" s="2">
        <v>0.28599999999999998</v>
      </c>
      <c r="AR64" s="2">
        <v>1</v>
      </c>
    </row>
    <row r="65" spans="1:44" x14ac:dyDescent="0.2">
      <c r="A65" s="21">
        <v>72</v>
      </c>
      <c r="B65" s="21">
        <v>19</v>
      </c>
      <c r="C65" s="21" t="s">
        <v>1</v>
      </c>
      <c r="D65" s="21" t="s">
        <v>13</v>
      </c>
      <c r="E65" s="21">
        <v>1</v>
      </c>
      <c r="F65" s="21">
        <v>13</v>
      </c>
      <c r="G65" s="21">
        <v>27.25</v>
      </c>
      <c r="H65" s="21">
        <v>17</v>
      </c>
      <c r="I65" s="21">
        <v>4</v>
      </c>
      <c r="J65" s="24">
        <v>0.90900000000000003</v>
      </c>
      <c r="K65" s="29">
        <f t="shared" si="6"/>
        <v>-20</v>
      </c>
      <c r="L65" s="21">
        <v>274</v>
      </c>
      <c r="M65" s="21">
        <v>294</v>
      </c>
      <c r="N65" s="30">
        <f t="shared" si="7"/>
        <v>1.5128340882797027</v>
      </c>
      <c r="O65" s="21">
        <v>77150</v>
      </c>
      <c r="P65" s="21">
        <v>50997</v>
      </c>
      <c r="Q65" s="31">
        <v>4.92</v>
      </c>
      <c r="R65" s="32">
        <v>2.44</v>
      </c>
      <c r="S65" s="32">
        <v>2.6</v>
      </c>
      <c r="T65" s="32">
        <v>5</v>
      </c>
      <c r="U65" s="16">
        <v>7</v>
      </c>
      <c r="V65" s="14">
        <v>8</v>
      </c>
      <c r="W65" s="14">
        <v>2</v>
      </c>
      <c r="X65" s="14">
        <v>0</v>
      </c>
      <c r="Y65" s="14">
        <v>6</v>
      </c>
      <c r="Z65" s="14">
        <v>7</v>
      </c>
      <c r="AA65" s="14">
        <v>2</v>
      </c>
      <c r="AB65" s="14">
        <v>0</v>
      </c>
      <c r="AC65" s="1">
        <f t="shared" si="8"/>
        <v>13</v>
      </c>
      <c r="AD65" s="1">
        <f t="shared" si="9"/>
        <v>15</v>
      </c>
      <c r="AE65" s="1">
        <f t="shared" si="10"/>
        <v>4</v>
      </c>
      <c r="AF65" s="1">
        <f t="shared" si="11"/>
        <v>0</v>
      </c>
      <c r="AG65" s="4">
        <v>0.219</v>
      </c>
      <c r="AH65" s="2">
        <v>0.93799999999999994</v>
      </c>
      <c r="AI65" s="2">
        <v>0.81299999999999994</v>
      </c>
      <c r="AJ65" s="2">
        <v>-1</v>
      </c>
      <c r="AK65" s="2">
        <v>-0.94099999999999995</v>
      </c>
      <c r="AL65" s="2">
        <v>1</v>
      </c>
      <c r="AM65" s="4">
        <v>0.33900000000000002</v>
      </c>
      <c r="AN65" s="2">
        <v>0.88700000000000001</v>
      </c>
      <c r="AO65" s="2">
        <v>0.81299999999999994</v>
      </c>
      <c r="AP65" s="2">
        <v>-0.90900000000000003</v>
      </c>
      <c r="AQ65" s="2">
        <v>-0.4</v>
      </c>
      <c r="AR65" s="2">
        <v>1</v>
      </c>
    </row>
    <row r="66" spans="1:44" x14ac:dyDescent="0.2">
      <c r="A66" s="21">
        <v>73</v>
      </c>
      <c r="B66" s="21">
        <v>21</v>
      </c>
      <c r="C66" s="21" t="s">
        <v>1</v>
      </c>
      <c r="D66" s="21" t="s">
        <v>13</v>
      </c>
      <c r="E66" s="21">
        <v>1</v>
      </c>
      <c r="F66" s="21">
        <v>15</v>
      </c>
      <c r="G66" s="21">
        <v>27</v>
      </c>
      <c r="H66" s="21">
        <v>23</v>
      </c>
      <c r="I66" s="21">
        <v>15</v>
      </c>
      <c r="J66" s="24">
        <v>0.98499999999999999</v>
      </c>
      <c r="K66" s="29">
        <f t="shared" si="6"/>
        <v>40</v>
      </c>
      <c r="L66" s="21">
        <v>247</v>
      </c>
      <c r="M66" s="21">
        <v>207</v>
      </c>
      <c r="N66" s="30">
        <f t="shared" si="7"/>
        <v>1.1640386723811422</v>
      </c>
      <c r="O66" s="21">
        <v>58394</v>
      </c>
      <c r="P66" s="21">
        <v>50165</v>
      </c>
      <c r="Q66" s="31">
        <v>4.92</v>
      </c>
      <c r="R66" s="32">
        <v>2.39</v>
      </c>
      <c r="S66" s="32">
        <v>1.8</v>
      </c>
      <c r="T66" s="32">
        <v>4.2</v>
      </c>
      <c r="U66" s="16">
        <v>4</v>
      </c>
      <c r="V66" s="19">
        <v>3</v>
      </c>
      <c r="W66" s="19">
        <v>0</v>
      </c>
      <c r="X66" s="19">
        <v>0</v>
      </c>
      <c r="Y66" s="19">
        <v>5</v>
      </c>
      <c r="Z66" s="19">
        <v>3</v>
      </c>
      <c r="AA66" s="19">
        <v>0</v>
      </c>
      <c r="AB66" s="19">
        <v>0</v>
      </c>
      <c r="AC66" s="1">
        <f t="shared" si="8"/>
        <v>9</v>
      </c>
      <c r="AD66" s="1">
        <f t="shared" si="9"/>
        <v>6</v>
      </c>
      <c r="AE66" s="1">
        <f t="shared" si="10"/>
        <v>0</v>
      </c>
      <c r="AF66" s="1">
        <f t="shared" si="11"/>
        <v>0</v>
      </c>
      <c r="AG66" s="4">
        <v>0.61299999999999999</v>
      </c>
      <c r="AH66" s="2">
        <v>0.84299999999999997</v>
      </c>
      <c r="AI66" s="2">
        <v>0.5</v>
      </c>
      <c r="AJ66" s="2">
        <v>0.25</v>
      </c>
      <c r="AK66" s="2">
        <v>1</v>
      </c>
      <c r="AL66" s="2">
        <v>1</v>
      </c>
      <c r="AM66" s="4">
        <v>0.7</v>
      </c>
      <c r="AN66" s="2">
        <v>0.84399999999999997</v>
      </c>
      <c r="AO66" s="2">
        <v>0.5</v>
      </c>
      <c r="AP66" s="2">
        <v>0</v>
      </c>
      <c r="AQ66" s="2">
        <v>1</v>
      </c>
      <c r="AR66" s="2">
        <v>1</v>
      </c>
    </row>
    <row r="67" spans="1:44" x14ac:dyDescent="0.2">
      <c r="A67" s="21">
        <v>74</v>
      </c>
      <c r="B67" s="21">
        <v>25</v>
      </c>
      <c r="C67" s="21" t="s">
        <v>1</v>
      </c>
      <c r="D67" s="21" t="s">
        <v>13</v>
      </c>
      <c r="E67" s="21">
        <v>1</v>
      </c>
      <c r="F67" s="21">
        <v>15</v>
      </c>
      <c r="G67" s="21">
        <v>30.75</v>
      </c>
      <c r="H67" s="21">
        <v>21</v>
      </c>
      <c r="I67" s="21">
        <v>19</v>
      </c>
      <c r="J67" s="24">
        <v>0.98499999999999999</v>
      </c>
      <c r="K67" s="29">
        <f t="shared" ref="K67:K73" si="12">L67-M67</f>
        <v>-16</v>
      </c>
      <c r="L67" s="21">
        <v>271</v>
      </c>
      <c r="M67" s="21">
        <v>287</v>
      </c>
      <c r="N67" s="30">
        <f t="shared" ref="N67:N73" si="13">O67/P67</f>
        <v>1.7134079642516349</v>
      </c>
      <c r="O67" s="21">
        <v>73620</v>
      </c>
      <c r="P67" s="21">
        <v>42967</v>
      </c>
      <c r="Q67" s="31">
        <v>4.5</v>
      </c>
      <c r="R67" s="32">
        <v>4.83</v>
      </c>
      <c r="S67" s="32">
        <v>1</v>
      </c>
      <c r="T67" s="32">
        <v>4.5999999999999996</v>
      </c>
      <c r="U67" s="16">
        <v>7</v>
      </c>
      <c r="V67" s="19">
        <v>5</v>
      </c>
      <c r="W67" s="19">
        <v>0</v>
      </c>
      <c r="X67" s="19">
        <v>0</v>
      </c>
      <c r="Y67" s="19">
        <v>5</v>
      </c>
      <c r="Z67" s="19">
        <v>6</v>
      </c>
      <c r="AA67" s="19">
        <v>1</v>
      </c>
      <c r="AB67" s="19">
        <v>0</v>
      </c>
      <c r="AC67" s="1">
        <f t="shared" ref="AC67:AC73" si="14">U67+Y67</f>
        <v>12</v>
      </c>
      <c r="AD67" s="1">
        <f t="shared" ref="AD67:AD73" si="15">V67+Z67</f>
        <v>11</v>
      </c>
      <c r="AE67" s="1">
        <f t="shared" ref="AE67:AE73" si="16">W67+AA67</f>
        <v>1</v>
      </c>
      <c r="AF67" s="1">
        <f t="shared" ref="AF67:AF73" si="17">X67+AB67</f>
        <v>0</v>
      </c>
      <c r="AG67" s="4">
        <v>0.73799999999999999</v>
      </c>
      <c r="AH67" s="2">
        <v>0.90600000000000003</v>
      </c>
      <c r="AI67" s="2">
        <v>0.5</v>
      </c>
      <c r="AJ67" s="2">
        <v>-0.84199999999999997</v>
      </c>
      <c r="AK67" s="2">
        <v>1</v>
      </c>
      <c r="AL67" s="2">
        <v>1</v>
      </c>
      <c r="AM67" s="4">
        <v>0.375</v>
      </c>
      <c r="AN67" s="2">
        <v>0.88700000000000001</v>
      </c>
      <c r="AO67" s="2">
        <v>0.78100000000000003</v>
      </c>
      <c r="AP67" s="2">
        <v>-0.66700000000000004</v>
      </c>
      <c r="AQ67" s="2">
        <v>0.4</v>
      </c>
      <c r="AR67" s="2">
        <v>1</v>
      </c>
    </row>
    <row r="68" spans="1:44" x14ac:dyDescent="0.2">
      <c r="A68" s="21">
        <v>75</v>
      </c>
      <c r="B68" s="21">
        <v>21</v>
      </c>
      <c r="C68" s="21" t="s">
        <v>1</v>
      </c>
      <c r="D68" s="21" t="s">
        <v>13</v>
      </c>
      <c r="E68" s="21">
        <v>0</v>
      </c>
      <c r="F68" s="21">
        <v>15</v>
      </c>
      <c r="G68" s="21">
        <v>25.25</v>
      </c>
      <c r="H68" s="21">
        <v>18</v>
      </c>
      <c r="I68" s="21">
        <v>26</v>
      </c>
      <c r="J68" s="24">
        <v>1</v>
      </c>
      <c r="K68" s="29">
        <f t="shared" si="12"/>
        <v>-11</v>
      </c>
      <c r="L68" s="21">
        <v>211</v>
      </c>
      <c r="M68" s="21">
        <v>222</v>
      </c>
      <c r="N68" s="30">
        <f t="shared" si="13"/>
        <v>1.6749244098889651</v>
      </c>
      <c r="O68" s="21">
        <v>65920</v>
      </c>
      <c r="P68" s="21">
        <v>39357</v>
      </c>
      <c r="Q68" s="31">
        <v>4.92</v>
      </c>
      <c r="R68" s="32">
        <v>3</v>
      </c>
      <c r="S68" s="32">
        <v>2.4</v>
      </c>
      <c r="T68" s="32">
        <v>5</v>
      </c>
      <c r="U68" s="16">
        <v>6</v>
      </c>
      <c r="V68" s="19">
        <v>8</v>
      </c>
      <c r="W68" s="19">
        <v>2</v>
      </c>
      <c r="X68" s="19">
        <v>0</v>
      </c>
      <c r="Y68" s="19">
        <v>7</v>
      </c>
      <c r="Z68" s="19">
        <v>8</v>
      </c>
      <c r="AA68" s="19">
        <v>6</v>
      </c>
      <c r="AB68" s="19">
        <v>1</v>
      </c>
      <c r="AC68" s="1">
        <f t="shared" si="14"/>
        <v>13</v>
      </c>
      <c r="AD68" s="1">
        <f t="shared" si="15"/>
        <v>16</v>
      </c>
      <c r="AE68" s="1">
        <f t="shared" si="16"/>
        <v>8</v>
      </c>
      <c r="AF68" s="1">
        <f t="shared" si="17"/>
        <v>1</v>
      </c>
      <c r="AG68" s="4">
        <v>0.188</v>
      </c>
      <c r="AH68" s="2">
        <v>0.93799999999999994</v>
      </c>
      <c r="AI68" s="2">
        <v>0.81299999999999994</v>
      </c>
      <c r="AJ68" s="2">
        <v>-1</v>
      </c>
      <c r="AK68" s="2">
        <v>-0.94</v>
      </c>
      <c r="AL68" s="2">
        <v>1</v>
      </c>
      <c r="AM68" s="4">
        <v>0.219</v>
      </c>
      <c r="AN68" s="2">
        <v>0.81299999999999994</v>
      </c>
      <c r="AO68" s="2">
        <v>0.88700000000000001</v>
      </c>
      <c r="AP68" s="2">
        <v>-1</v>
      </c>
      <c r="AQ68" s="2">
        <v>-0.99299999999999999</v>
      </c>
      <c r="AR68" s="2">
        <v>0.4</v>
      </c>
    </row>
    <row r="69" spans="1:44" x14ac:dyDescent="0.2">
      <c r="A69" s="21">
        <v>76</v>
      </c>
      <c r="B69" s="21">
        <v>21</v>
      </c>
      <c r="C69" s="21" t="s">
        <v>1</v>
      </c>
      <c r="D69" s="21" t="s">
        <v>13</v>
      </c>
      <c r="E69" s="21">
        <v>0</v>
      </c>
      <c r="F69" s="21">
        <v>15</v>
      </c>
      <c r="G69" s="21">
        <v>25.5</v>
      </c>
      <c r="H69" s="21">
        <v>13</v>
      </c>
      <c r="I69" s="21">
        <v>27</v>
      </c>
      <c r="J69" s="24">
        <v>0.90900000000000003</v>
      </c>
      <c r="K69" s="29">
        <f t="shared" si="12"/>
        <v>4</v>
      </c>
      <c r="L69" s="21">
        <v>131</v>
      </c>
      <c r="M69" s="21">
        <v>127</v>
      </c>
      <c r="N69" s="30">
        <f t="shared" si="13"/>
        <v>1.5142434009931178</v>
      </c>
      <c r="O69" s="21">
        <v>52146</v>
      </c>
      <c r="P69" s="21">
        <v>34437</v>
      </c>
      <c r="Q69" s="31">
        <v>4.58</v>
      </c>
      <c r="R69" s="32">
        <v>2.5</v>
      </c>
      <c r="S69" s="32">
        <v>4.4000000000000004</v>
      </c>
      <c r="T69" s="32">
        <v>5</v>
      </c>
      <c r="U69" s="16">
        <v>6</v>
      </c>
      <c r="V69" s="14">
        <v>6</v>
      </c>
      <c r="W69" s="14">
        <v>1</v>
      </c>
      <c r="X69" s="14">
        <v>0</v>
      </c>
      <c r="Y69" s="14">
        <v>6</v>
      </c>
      <c r="Z69" s="14">
        <v>4</v>
      </c>
      <c r="AA69" s="14">
        <v>1</v>
      </c>
      <c r="AB69" s="14">
        <v>0</v>
      </c>
      <c r="AC69" s="1">
        <f t="shared" si="14"/>
        <v>12</v>
      </c>
      <c r="AD69" s="1">
        <f t="shared" si="15"/>
        <v>10</v>
      </c>
      <c r="AE69" s="1">
        <f t="shared" si="16"/>
        <v>2</v>
      </c>
      <c r="AF69" s="1">
        <f t="shared" si="17"/>
        <v>0</v>
      </c>
      <c r="AG69" s="4">
        <v>0.5</v>
      </c>
      <c r="AH69" s="2">
        <v>0.88700000000000001</v>
      </c>
      <c r="AI69" s="2">
        <v>0.78100000000000003</v>
      </c>
      <c r="AJ69" s="2">
        <v>-0.8</v>
      </c>
      <c r="AK69" s="2">
        <v>0.4</v>
      </c>
      <c r="AL69" s="2">
        <v>1</v>
      </c>
      <c r="AM69" s="4">
        <v>0.70799999999999996</v>
      </c>
      <c r="AN69" s="2">
        <v>0.79500000000000004</v>
      </c>
      <c r="AO69" s="2">
        <v>0.78100000000000003</v>
      </c>
      <c r="AP69" s="2">
        <v>-0.5</v>
      </c>
      <c r="AQ69" s="2">
        <v>0.75</v>
      </c>
      <c r="AR69" s="2">
        <v>1</v>
      </c>
    </row>
    <row r="70" spans="1:44" x14ac:dyDescent="0.2">
      <c r="A70" s="21">
        <v>77</v>
      </c>
      <c r="B70" s="21">
        <v>20</v>
      </c>
      <c r="C70" s="21" t="s">
        <v>1</v>
      </c>
      <c r="D70" s="21" t="s">
        <v>13</v>
      </c>
      <c r="E70" s="21">
        <v>1</v>
      </c>
      <c r="F70" s="21">
        <v>15</v>
      </c>
      <c r="G70" s="21">
        <v>30.25</v>
      </c>
      <c r="H70" s="21">
        <v>13</v>
      </c>
      <c r="I70" s="21">
        <v>9</v>
      </c>
      <c r="J70" s="24">
        <v>0.879</v>
      </c>
      <c r="K70" s="29">
        <f t="shared" si="12"/>
        <v>-19</v>
      </c>
      <c r="L70" s="21">
        <v>150</v>
      </c>
      <c r="M70" s="21">
        <v>169</v>
      </c>
      <c r="N70" s="30">
        <f t="shared" si="13"/>
        <v>1.6050852042196375</v>
      </c>
      <c r="O70" s="21">
        <v>65274</v>
      </c>
      <c r="P70" s="21">
        <v>40667</v>
      </c>
      <c r="Q70" s="31">
        <v>4.83</v>
      </c>
      <c r="R70" s="32">
        <v>3.17</v>
      </c>
      <c r="S70" s="32">
        <v>1.8</v>
      </c>
      <c r="T70" s="32">
        <v>4.2</v>
      </c>
      <c r="U70" s="16">
        <v>6</v>
      </c>
      <c r="V70" s="14">
        <v>5</v>
      </c>
      <c r="W70" s="14">
        <v>1</v>
      </c>
      <c r="X70" s="14">
        <v>0</v>
      </c>
      <c r="Y70" s="14">
        <v>5</v>
      </c>
      <c r="Z70" s="14">
        <v>3</v>
      </c>
      <c r="AA70" s="14">
        <v>2</v>
      </c>
      <c r="AB70" s="14">
        <v>2</v>
      </c>
      <c r="AC70" s="1">
        <f t="shared" si="14"/>
        <v>11</v>
      </c>
      <c r="AD70" s="1">
        <f t="shared" si="15"/>
        <v>8</v>
      </c>
      <c r="AE70" s="1">
        <f t="shared" si="16"/>
        <v>3</v>
      </c>
      <c r="AF70" s="1">
        <f t="shared" si="17"/>
        <v>2</v>
      </c>
      <c r="AG70" s="4">
        <v>0.625</v>
      </c>
      <c r="AH70" s="2">
        <v>0.84299999999999997</v>
      </c>
      <c r="AI70" s="2">
        <v>0.78100000000000003</v>
      </c>
      <c r="AJ70" s="2">
        <v>-0.66700000000000004</v>
      </c>
      <c r="AK70" s="2">
        <v>0.61499999999999999</v>
      </c>
      <c r="AL70" s="2">
        <v>1</v>
      </c>
      <c r="AM70" s="4">
        <v>0.7</v>
      </c>
      <c r="AN70" s="2">
        <v>0.625</v>
      </c>
      <c r="AO70" s="2">
        <v>0.5</v>
      </c>
      <c r="AP70" s="2">
        <v>0</v>
      </c>
      <c r="AQ70" s="2">
        <v>0.66700000000000004</v>
      </c>
      <c r="AR70" s="2">
        <v>0.8</v>
      </c>
    </row>
    <row r="71" spans="1:44" x14ac:dyDescent="0.2">
      <c r="A71" s="21">
        <v>78</v>
      </c>
      <c r="B71" s="21">
        <v>18</v>
      </c>
      <c r="C71" s="21" t="s">
        <v>1</v>
      </c>
      <c r="D71" s="21" t="s">
        <v>13</v>
      </c>
      <c r="E71" s="21">
        <v>1</v>
      </c>
      <c r="F71" s="21">
        <v>12</v>
      </c>
      <c r="G71" s="21">
        <v>26.5</v>
      </c>
      <c r="H71" s="21">
        <v>10</v>
      </c>
      <c r="I71" s="21">
        <v>12</v>
      </c>
      <c r="J71" s="24">
        <v>0.97</v>
      </c>
      <c r="K71" s="29">
        <f t="shared" si="12"/>
        <v>25</v>
      </c>
      <c r="L71" s="21">
        <v>188</v>
      </c>
      <c r="M71" s="21">
        <v>163</v>
      </c>
      <c r="N71" s="30">
        <f t="shared" si="13"/>
        <v>2.1738152446193957</v>
      </c>
      <c r="O71" s="21">
        <v>85044</v>
      </c>
      <c r="P71" s="21">
        <v>39122</v>
      </c>
      <c r="Q71" s="31">
        <v>4.67</v>
      </c>
      <c r="R71" s="32">
        <v>3.61</v>
      </c>
      <c r="S71" s="32">
        <v>1.8</v>
      </c>
      <c r="T71" s="32">
        <v>2.8</v>
      </c>
      <c r="U71" s="16">
        <v>5</v>
      </c>
      <c r="V71" s="14">
        <v>2</v>
      </c>
      <c r="W71" s="14">
        <v>1</v>
      </c>
      <c r="X71" s="14">
        <v>2</v>
      </c>
      <c r="Y71" s="14">
        <v>5</v>
      </c>
      <c r="Z71" s="14">
        <v>2</v>
      </c>
      <c r="AA71" s="14">
        <v>1</v>
      </c>
      <c r="AB71" s="14">
        <v>2</v>
      </c>
      <c r="AC71" s="1">
        <f t="shared" si="14"/>
        <v>10</v>
      </c>
      <c r="AD71" s="1">
        <f t="shared" si="15"/>
        <v>4</v>
      </c>
      <c r="AE71" s="1">
        <f t="shared" si="16"/>
        <v>2</v>
      </c>
      <c r="AF71" s="1">
        <f t="shared" si="17"/>
        <v>4</v>
      </c>
      <c r="AG71" s="4">
        <v>0.77500000000000002</v>
      </c>
      <c r="AH71" s="2">
        <v>0.66100000000000003</v>
      </c>
      <c r="AI71" s="2">
        <v>0.33900000000000002</v>
      </c>
      <c r="AJ71" s="2">
        <v>0.28599999999999998</v>
      </c>
      <c r="AK71" s="2">
        <v>0.90900000000000003</v>
      </c>
      <c r="AL71" s="2">
        <v>0.90900000000000003</v>
      </c>
      <c r="AM71" s="4">
        <v>0.77500000000000002</v>
      </c>
      <c r="AN71" s="2">
        <v>0.66100000000000003</v>
      </c>
      <c r="AO71" s="2">
        <v>0.33900000000000002</v>
      </c>
      <c r="AP71" s="2">
        <v>0.28599999999999998</v>
      </c>
      <c r="AQ71" s="2">
        <v>0.90900000000000003</v>
      </c>
      <c r="AR71" s="2">
        <v>0.90900000000000003</v>
      </c>
    </row>
    <row r="72" spans="1:44" x14ac:dyDescent="0.2">
      <c r="A72" s="21">
        <v>79</v>
      </c>
      <c r="B72" s="21">
        <v>18</v>
      </c>
      <c r="C72" s="21" t="s">
        <v>1</v>
      </c>
      <c r="D72" s="21" t="s">
        <v>13</v>
      </c>
      <c r="E72" s="21">
        <v>1</v>
      </c>
      <c r="F72" s="21">
        <v>12</v>
      </c>
      <c r="G72" s="21">
        <v>26.5</v>
      </c>
      <c r="H72" s="21">
        <v>17</v>
      </c>
      <c r="I72" s="21">
        <v>7</v>
      </c>
      <c r="J72" s="24">
        <v>0.97</v>
      </c>
      <c r="K72" s="29">
        <f t="shared" si="12"/>
        <v>0</v>
      </c>
      <c r="L72" s="21">
        <v>190</v>
      </c>
      <c r="M72" s="21">
        <v>190</v>
      </c>
      <c r="N72" s="30">
        <f t="shared" si="13"/>
        <v>2.1831810854379365</v>
      </c>
      <c r="O72" s="21">
        <v>81258</v>
      </c>
      <c r="P72" s="21">
        <v>37220</v>
      </c>
      <c r="Q72" s="31">
        <v>5</v>
      </c>
      <c r="R72" s="32">
        <v>3</v>
      </c>
      <c r="S72" s="32">
        <v>1.8</v>
      </c>
      <c r="T72" s="32">
        <v>5</v>
      </c>
      <c r="U72" s="16">
        <v>7</v>
      </c>
      <c r="V72" s="14">
        <v>4</v>
      </c>
      <c r="W72" s="14">
        <v>0</v>
      </c>
      <c r="X72" s="14">
        <v>0</v>
      </c>
      <c r="Y72" s="14">
        <v>6</v>
      </c>
      <c r="Z72" s="14">
        <v>4</v>
      </c>
      <c r="AA72" s="14">
        <v>0</v>
      </c>
      <c r="AB72" s="14">
        <v>0</v>
      </c>
      <c r="AC72" s="1">
        <f t="shared" si="14"/>
        <v>13</v>
      </c>
      <c r="AD72" s="1">
        <f t="shared" si="15"/>
        <v>8</v>
      </c>
      <c r="AE72" s="1">
        <f t="shared" si="16"/>
        <v>0</v>
      </c>
      <c r="AF72" s="1">
        <f t="shared" si="17"/>
        <v>0</v>
      </c>
      <c r="AG72" s="4">
        <v>0.79500000000000004</v>
      </c>
      <c r="AH72" s="2">
        <v>0.875</v>
      </c>
      <c r="AI72" s="2">
        <v>0.5</v>
      </c>
      <c r="AJ72" s="2">
        <v>-0.75</v>
      </c>
      <c r="AK72" s="2">
        <v>1</v>
      </c>
      <c r="AL72" s="2">
        <v>1</v>
      </c>
      <c r="AM72" s="4">
        <v>0.70799999999999996</v>
      </c>
      <c r="AN72" s="2">
        <v>0.875</v>
      </c>
      <c r="AO72" s="2">
        <v>0.5</v>
      </c>
      <c r="AP72" s="2">
        <v>-0.5</v>
      </c>
      <c r="AQ72" s="2">
        <v>1</v>
      </c>
      <c r="AR72" s="2">
        <v>1</v>
      </c>
    </row>
    <row r="73" spans="1:44" x14ac:dyDescent="0.2">
      <c r="A73" s="21">
        <v>81</v>
      </c>
      <c r="B73" s="21">
        <v>20</v>
      </c>
      <c r="C73" s="21" t="s">
        <v>1</v>
      </c>
      <c r="D73" s="21" t="s">
        <v>13</v>
      </c>
      <c r="E73" s="21">
        <v>0</v>
      </c>
      <c r="F73" s="21">
        <v>14</v>
      </c>
      <c r="G73" s="21">
        <v>31</v>
      </c>
      <c r="H73" s="21">
        <v>20</v>
      </c>
      <c r="I73" s="21">
        <v>9</v>
      </c>
      <c r="J73" s="24">
        <v>0.92400000000000004</v>
      </c>
      <c r="K73" s="29">
        <f t="shared" si="12"/>
        <v>3</v>
      </c>
      <c r="L73" s="21">
        <v>143</v>
      </c>
      <c r="M73" s="21">
        <v>140</v>
      </c>
      <c r="N73" s="30">
        <f t="shared" si="13"/>
        <v>1.6735653573404417</v>
      </c>
      <c r="O73" s="21">
        <v>66551</v>
      </c>
      <c r="P73" s="21">
        <v>39766</v>
      </c>
      <c r="Q73" s="37">
        <v>3.5</v>
      </c>
      <c r="R73" s="32">
        <v>3.33</v>
      </c>
      <c r="S73" s="32">
        <v>1.2</v>
      </c>
      <c r="T73" s="32">
        <v>3.2</v>
      </c>
      <c r="U73" s="3">
        <v>8</v>
      </c>
      <c r="V73" s="14">
        <v>7</v>
      </c>
      <c r="W73" s="14">
        <v>1</v>
      </c>
      <c r="X73" s="14">
        <v>0</v>
      </c>
      <c r="Y73" s="14">
        <v>6</v>
      </c>
      <c r="Z73" s="14">
        <v>6</v>
      </c>
      <c r="AA73" s="14">
        <v>1</v>
      </c>
      <c r="AB73" s="14">
        <v>0</v>
      </c>
      <c r="AC73" s="1">
        <f t="shared" si="14"/>
        <v>14</v>
      </c>
      <c r="AD73" s="1">
        <f t="shared" si="15"/>
        <v>13</v>
      </c>
      <c r="AE73" s="1">
        <f t="shared" si="16"/>
        <v>2</v>
      </c>
      <c r="AF73" s="1">
        <f t="shared" si="17"/>
        <v>0</v>
      </c>
      <c r="AG73" s="4">
        <v>0.78100000000000003</v>
      </c>
      <c r="AH73" s="2">
        <v>0.92900000000000005</v>
      </c>
      <c r="AI73" s="2">
        <v>0.78100000000000003</v>
      </c>
      <c r="AJ73" s="2">
        <v>-0.997</v>
      </c>
      <c r="AK73" s="2">
        <v>0</v>
      </c>
      <c r="AL73" s="2">
        <v>1</v>
      </c>
      <c r="AM73" s="4">
        <v>0.5</v>
      </c>
      <c r="AN73" s="2">
        <v>0.88700000000000001</v>
      </c>
      <c r="AO73" s="2">
        <v>0.78100000000000003</v>
      </c>
      <c r="AP73" s="2">
        <v>-0.8</v>
      </c>
      <c r="AQ73" s="2">
        <v>0.4</v>
      </c>
      <c r="AR73" s="2">
        <v>1</v>
      </c>
    </row>
    <row r="74" spans="1:44" x14ac:dyDescent="0.2">
      <c r="A74" s="21">
        <v>1</v>
      </c>
      <c r="B74" s="21">
        <v>69</v>
      </c>
      <c r="C74" s="21" t="s">
        <v>41</v>
      </c>
      <c r="D74" s="21" t="s">
        <v>15</v>
      </c>
      <c r="E74" s="21">
        <v>0</v>
      </c>
      <c r="F74" s="21">
        <v>12</v>
      </c>
      <c r="G74" s="21">
        <v>35</v>
      </c>
      <c r="H74" s="21">
        <v>14</v>
      </c>
      <c r="I74" s="21">
        <v>10</v>
      </c>
      <c r="J74" s="24">
        <v>1</v>
      </c>
      <c r="K74" s="29">
        <f t="shared" ref="K74:K121" si="18">L74-M74</f>
        <v>-50</v>
      </c>
      <c r="L74" s="21">
        <v>316</v>
      </c>
      <c r="M74" s="21">
        <v>366</v>
      </c>
      <c r="N74" s="30">
        <f t="shared" ref="N74:N121" si="19">O74/P74</f>
        <v>1.8741836374930745</v>
      </c>
      <c r="O74" s="21">
        <v>111632</v>
      </c>
      <c r="P74" s="21">
        <v>59563</v>
      </c>
      <c r="Q74" s="31">
        <v>4.5</v>
      </c>
      <c r="R74" s="32">
        <v>4.21</v>
      </c>
      <c r="S74" s="32">
        <v>1</v>
      </c>
      <c r="T74" s="32">
        <v>4.8</v>
      </c>
      <c r="U74" s="16">
        <v>7</v>
      </c>
      <c r="V74" s="14">
        <v>7</v>
      </c>
      <c r="W74" s="14">
        <v>4</v>
      </c>
      <c r="X74" s="14">
        <v>3</v>
      </c>
      <c r="Y74" s="14">
        <v>7</v>
      </c>
      <c r="Z74" s="14">
        <v>7</v>
      </c>
      <c r="AA74" s="14">
        <v>8</v>
      </c>
      <c r="AB74" s="14">
        <v>2</v>
      </c>
      <c r="AC74" s="1">
        <f t="shared" ref="AC74:AC121" si="20">U74+Y74</f>
        <v>14</v>
      </c>
      <c r="AD74" s="1">
        <f t="shared" ref="AD74:AD121" si="21">V74+Z74</f>
        <v>14</v>
      </c>
      <c r="AE74" s="1">
        <f t="shared" ref="AE74:AE121" si="22">W74+AA74</f>
        <v>12</v>
      </c>
      <c r="AF74" s="1">
        <f t="shared" ref="AF74:AF121" si="23">X74+AB74</f>
        <v>5</v>
      </c>
      <c r="AG74" s="4">
        <v>0.5</v>
      </c>
      <c r="AH74" s="2">
        <v>0.79500000000000004</v>
      </c>
      <c r="AI74" s="2">
        <v>0.61299999999999999</v>
      </c>
      <c r="AJ74" s="2">
        <v>-0.96</v>
      </c>
      <c r="AK74" s="2">
        <v>-0.75</v>
      </c>
      <c r="AL74" s="2">
        <v>0.25</v>
      </c>
      <c r="AM74" s="4">
        <v>0.5</v>
      </c>
      <c r="AN74" s="2">
        <v>0.219</v>
      </c>
      <c r="AO74" s="2">
        <v>0.93799999999999994</v>
      </c>
      <c r="AP74" s="2">
        <v>-0.96</v>
      </c>
      <c r="AQ74" s="2">
        <v>-1</v>
      </c>
      <c r="AR74" s="2">
        <v>-0.94099999999999995</v>
      </c>
    </row>
    <row r="75" spans="1:44" x14ac:dyDescent="0.2">
      <c r="A75" s="21">
        <v>2</v>
      </c>
      <c r="B75" s="21">
        <v>80</v>
      </c>
      <c r="C75" s="21" t="s">
        <v>41</v>
      </c>
      <c r="D75" s="21" t="s">
        <v>15</v>
      </c>
      <c r="E75" s="21">
        <v>1</v>
      </c>
      <c r="F75" s="21">
        <v>13</v>
      </c>
      <c r="G75" s="21">
        <v>25.5</v>
      </c>
      <c r="H75" s="21">
        <v>4</v>
      </c>
      <c r="I75" s="21">
        <v>5</v>
      </c>
      <c r="J75" s="24">
        <v>0.85399999999999998</v>
      </c>
      <c r="K75" s="29">
        <f t="shared" si="18"/>
        <v>-5</v>
      </c>
      <c r="L75" s="21">
        <v>274</v>
      </c>
      <c r="M75" s="21">
        <v>279</v>
      </c>
      <c r="N75" s="30">
        <f t="shared" si="19"/>
        <v>2.4029253383786933</v>
      </c>
      <c r="O75" s="21">
        <v>165105</v>
      </c>
      <c r="P75" s="21">
        <v>68710</v>
      </c>
      <c r="Q75" s="31">
        <v>4.33</v>
      </c>
      <c r="R75" s="32">
        <v>3.16</v>
      </c>
      <c r="S75" s="32">
        <v>1.4</v>
      </c>
      <c r="T75" s="32">
        <v>4.2</v>
      </c>
      <c r="U75" s="16">
        <v>5</v>
      </c>
      <c r="V75" s="14">
        <v>5</v>
      </c>
      <c r="W75" s="14">
        <v>2</v>
      </c>
      <c r="X75" s="14">
        <v>2</v>
      </c>
      <c r="Y75" s="14">
        <v>5</v>
      </c>
      <c r="Z75" s="14">
        <v>7</v>
      </c>
      <c r="AA75" s="14">
        <v>5</v>
      </c>
      <c r="AB75" s="14">
        <v>1</v>
      </c>
      <c r="AC75" s="1">
        <f t="shared" si="20"/>
        <v>10</v>
      </c>
      <c r="AD75" s="1">
        <f t="shared" si="21"/>
        <v>12</v>
      </c>
      <c r="AE75" s="1">
        <f t="shared" si="22"/>
        <v>7</v>
      </c>
      <c r="AF75" s="1">
        <f t="shared" si="23"/>
        <v>3</v>
      </c>
      <c r="AG75" s="4">
        <v>0.5</v>
      </c>
      <c r="AH75" s="2">
        <v>0.77500000000000002</v>
      </c>
      <c r="AI75" s="2">
        <v>0.5</v>
      </c>
      <c r="AJ75" s="2">
        <v>-0.47099999999999997</v>
      </c>
      <c r="AK75" s="2">
        <v>0.28599999999999998</v>
      </c>
      <c r="AL75" s="2">
        <v>0.8</v>
      </c>
      <c r="AM75" s="4">
        <v>0.26200000000000001</v>
      </c>
      <c r="AN75" s="2">
        <v>0.73799999999999999</v>
      </c>
      <c r="AO75" s="2">
        <v>0.84299999999999997</v>
      </c>
      <c r="AP75" s="2">
        <v>-0.84199999999999997</v>
      </c>
      <c r="AQ75" s="2">
        <v>-0.84199999999999997</v>
      </c>
      <c r="AR75" s="2">
        <v>0.61499999999999999</v>
      </c>
    </row>
    <row r="76" spans="1:44" x14ac:dyDescent="0.2">
      <c r="A76" s="21">
        <v>3</v>
      </c>
      <c r="B76" s="21">
        <v>69</v>
      </c>
      <c r="C76" s="21" t="s">
        <v>41</v>
      </c>
      <c r="D76" s="21" t="s">
        <v>15</v>
      </c>
      <c r="E76" s="21">
        <v>1</v>
      </c>
      <c r="F76" s="21">
        <v>12</v>
      </c>
      <c r="G76" s="21">
        <v>34</v>
      </c>
      <c r="H76" s="21">
        <v>19</v>
      </c>
      <c r="I76" s="21">
        <v>6</v>
      </c>
      <c r="J76" s="24">
        <v>0.73799999999999999</v>
      </c>
      <c r="K76" s="29">
        <f t="shared" si="18"/>
        <v>-18</v>
      </c>
      <c r="L76" s="21">
        <v>135</v>
      </c>
      <c r="M76" s="21">
        <v>153</v>
      </c>
      <c r="N76" s="30">
        <f t="shared" si="19"/>
        <v>1.9104609746556587</v>
      </c>
      <c r="O76" s="21">
        <v>92793</v>
      </c>
      <c r="P76" s="21">
        <v>48571</v>
      </c>
      <c r="Q76" s="31">
        <v>2.92</v>
      </c>
      <c r="R76" s="32">
        <v>4.26</v>
      </c>
      <c r="S76" s="32">
        <v>3.6</v>
      </c>
      <c r="T76" s="32">
        <v>4.2</v>
      </c>
      <c r="U76" s="16">
        <v>6</v>
      </c>
      <c r="V76" s="14">
        <v>8</v>
      </c>
      <c r="W76" s="14">
        <v>2</v>
      </c>
      <c r="X76" s="14">
        <v>0</v>
      </c>
      <c r="Y76" s="14">
        <v>7</v>
      </c>
      <c r="Z76" s="14">
        <v>5</v>
      </c>
      <c r="AA76" s="14">
        <v>5</v>
      </c>
      <c r="AB76" s="14">
        <v>3</v>
      </c>
      <c r="AC76" s="1">
        <f t="shared" si="20"/>
        <v>13</v>
      </c>
      <c r="AD76" s="1">
        <f t="shared" si="21"/>
        <v>13</v>
      </c>
      <c r="AE76" s="1">
        <f t="shared" si="22"/>
        <v>7</v>
      </c>
      <c r="AF76" s="1">
        <f t="shared" si="23"/>
        <v>3</v>
      </c>
      <c r="AG76" s="4">
        <v>0.188</v>
      </c>
      <c r="AH76" s="2">
        <v>0.93799999999999994</v>
      </c>
      <c r="AI76" s="2">
        <v>0.81299999999999994</v>
      </c>
      <c r="AJ76" s="2">
        <v>-1</v>
      </c>
      <c r="AK76" s="2">
        <v>-0.94099999999999995</v>
      </c>
      <c r="AL76" s="2">
        <v>1</v>
      </c>
      <c r="AM76" s="4">
        <v>0.73799999999999999</v>
      </c>
      <c r="AN76" s="2">
        <v>0.5</v>
      </c>
      <c r="AO76" s="2">
        <v>0.7</v>
      </c>
      <c r="AP76" s="2">
        <v>-0.84199999999999997</v>
      </c>
      <c r="AQ76" s="2">
        <v>-0.47099999999999997</v>
      </c>
      <c r="AR76" s="2">
        <v>0</v>
      </c>
    </row>
    <row r="77" spans="1:44" x14ac:dyDescent="0.2">
      <c r="A77" s="21">
        <v>4</v>
      </c>
      <c r="B77" s="21">
        <v>70</v>
      </c>
      <c r="C77" s="21" t="s">
        <v>41</v>
      </c>
      <c r="D77" s="21" t="s">
        <v>15</v>
      </c>
      <c r="E77" s="21">
        <v>1</v>
      </c>
      <c r="F77" s="21">
        <v>12</v>
      </c>
      <c r="G77" s="21">
        <v>32.25</v>
      </c>
      <c r="H77" s="21">
        <v>10</v>
      </c>
      <c r="I77" s="21">
        <v>10</v>
      </c>
      <c r="J77" s="24">
        <v>0.81299999999999994</v>
      </c>
      <c r="K77" s="29">
        <f t="shared" si="18"/>
        <v>-7</v>
      </c>
      <c r="L77" s="21">
        <v>195</v>
      </c>
      <c r="M77" s="21">
        <v>202</v>
      </c>
      <c r="N77" s="30">
        <f t="shared" si="19"/>
        <v>2.8036141246889281</v>
      </c>
      <c r="O77" s="21">
        <v>172369</v>
      </c>
      <c r="P77" s="21">
        <v>61481</v>
      </c>
      <c r="Q77" s="31">
        <v>4</v>
      </c>
      <c r="R77" s="32">
        <v>3.89</v>
      </c>
      <c r="S77" s="32">
        <v>1</v>
      </c>
      <c r="T77" s="32">
        <v>4.2</v>
      </c>
      <c r="U77" s="16">
        <v>6</v>
      </c>
      <c r="V77" s="14">
        <v>6</v>
      </c>
      <c r="W77" s="14">
        <v>4</v>
      </c>
      <c r="X77" s="14">
        <v>0</v>
      </c>
      <c r="Y77" s="14">
        <v>8</v>
      </c>
      <c r="Z77" s="14">
        <v>6</v>
      </c>
      <c r="AA77" s="14">
        <v>4</v>
      </c>
      <c r="AB77" s="14">
        <v>3</v>
      </c>
      <c r="AC77" s="1">
        <f t="shared" si="20"/>
        <v>14</v>
      </c>
      <c r="AD77" s="1">
        <f t="shared" si="21"/>
        <v>12</v>
      </c>
      <c r="AE77" s="1">
        <f t="shared" si="22"/>
        <v>8</v>
      </c>
      <c r="AF77" s="1">
        <f t="shared" si="23"/>
        <v>3</v>
      </c>
      <c r="AG77" s="4">
        <v>0.5</v>
      </c>
      <c r="AH77" s="2">
        <v>0.70799999999999996</v>
      </c>
      <c r="AI77" s="2">
        <v>0.875</v>
      </c>
      <c r="AJ77" s="2">
        <v>-0.8</v>
      </c>
      <c r="AK77" s="2">
        <v>-0.5</v>
      </c>
      <c r="AL77" s="2">
        <v>1</v>
      </c>
      <c r="AM77" s="4">
        <v>0.81299999999999994</v>
      </c>
      <c r="AN77" s="2">
        <v>0.70799999999999996</v>
      </c>
      <c r="AO77" s="2">
        <v>0.61299999999999999</v>
      </c>
      <c r="AP77" s="2">
        <v>-0.99299999999999999</v>
      </c>
      <c r="AQ77" s="2">
        <v>-0.5</v>
      </c>
      <c r="AR77" s="2">
        <v>0.25</v>
      </c>
    </row>
    <row r="78" spans="1:44" x14ac:dyDescent="0.2">
      <c r="A78" s="21">
        <v>5</v>
      </c>
      <c r="B78" s="21">
        <v>79</v>
      </c>
      <c r="C78" s="21" t="s">
        <v>41</v>
      </c>
      <c r="D78" s="21" t="s">
        <v>15</v>
      </c>
      <c r="E78" s="21">
        <v>1</v>
      </c>
      <c r="F78" s="21">
        <v>12</v>
      </c>
      <c r="G78" s="21">
        <v>28</v>
      </c>
      <c r="H78" s="21">
        <v>8</v>
      </c>
      <c r="I78" s="21">
        <v>8</v>
      </c>
      <c r="J78" s="24">
        <v>0.51500000000000001</v>
      </c>
      <c r="K78" s="29">
        <f t="shared" si="18"/>
        <v>-35</v>
      </c>
      <c r="L78" s="21">
        <v>313</v>
      </c>
      <c r="M78" s="21">
        <v>348</v>
      </c>
      <c r="N78" s="30">
        <f t="shared" si="19"/>
        <v>1.8053015599539175</v>
      </c>
      <c r="O78" s="21">
        <v>173939</v>
      </c>
      <c r="P78" s="21">
        <v>96349</v>
      </c>
      <c r="Q78" s="31">
        <v>3.83</v>
      </c>
      <c r="R78" s="32">
        <v>3.21</v>
      </c>
      <c r="S78" s="32">
        <v>3</v>
      </c>
      <c r="T78" s="32">
        <v>3.2</v>
      </c>
      <c r="U78" s="16">
        <v>5</v>
      </c>
      <c r="V78" s="14">
        <v>6</v>
      </c>
      <c r="W78" s="14">
        <v>1</v>
      </c>
      <c r="X78" s="14">
        <v>2</v>
      </c>
      <c r="Y78" s="14">
        <v>7</v>
      </c>
      <c r="Z78" s="14">
        <v>6</v>
      </c>
      <c r="AA78" s="14">
        <v>8</v>
      </c>
      <c r="AB78" s="14">
        <v>1</v>
      </c>
      <c r="AC78" s="1">
        <f t="shared" si="20"/>
        <v>12</v>
      </c>
      <c r="AD78" s="1">
        <f t="shared" si="21"/>
        <v>12</v>
      </c>
      <c r="AE78" s="1">
        <f t="shared" si="22"/>
        <v>9</v>
      </c>
      <c r="AF78" s="1">
        <f t="shared" si="23"/>
        <v>3</v>
      </c>
      <c r="AG78" s="4">
        <v>0.375</v>
      </c>
      <c r="AH78" s="2">
        <v>0.88700000000000001</v>
      </c>
      <c r="AI78" s="2">
        <v>0.33900000000000002</v>
      </c>
      <c r="AJ78" s="2">
        <v>-0.66700000000000004</v>
      </c>
      <c r="AK78" s="2">
        <v>0.4</v>
      </c>
      <c r="AL78" s="2">
        <v>0.90900000000000003</v>
      </c>
      <c r="AM78" s="4">
        <v>0.66100000000000003</v>
      </c>
      <c r="AN78" s="2">
        <v>0.188</v>
      </c>
      <c r="AO78" s="2">
        <v>0.96899999999999997</v>
      </c>
      <c r="AP78" s="2">
        <v>-0.90900000000000003</v>
      </c>
      <c r="AQ78" s="2">
        <v>-1</v>
      </c>
      <c r="AR78" s="2">
        <v>-0.86799999999999999</v>
      </c>
    </row>
    <row r="79" spans="1:44" x14ac:dyDescent="0.2">
      <c r="A79" s="21">
        <v>6</v>
      </c>
      <c r="B79" s="21">
        <v>70</v>
      </c>
      <c r="C79" s="21" t="s">
        <v>41</v>
      </c>
      <c r="D79" s="21" t="s">
        <v>15</v>
      </c>
      <c r="E79" s="21">
        <v>1</v>
      </c>
      <c r="F79" s="21">
        <v>14</v>
      </c>
      <c r="G79" s="21">
        <v>37</v>
      </c>
      <c r="H79" s="21">
        <v>12</v>
      </c>
      <c r="I79" s="21">
        <v>12</v>
      </c>
      <c r="J79" s="24">
        <v>0.93899999999999995</v>
      </c>
      <c r="K79" s="29">
        <f t="shared" si="18"/>
        <v>4</v>
      </c>
      <c r="L79" s="21">
        <v>190</v>
      </c>
      <c r="M79" s="21">
        <v>186</v>
      </c>
      <c r="N79" s="30">
        <f t="shared" si="19"/>
        <v>2.5555829375392061</v>
      </c>
      <c r="O79" s="21">
        <v>114071</v>
      </c>
      <c r="P79" s="21">
        <v>44636</v>
      </c>
      <c r="Q79" s="31">
        <v>4.08</v>
      </c>
      <c r="R79" s="32">
        <v>3.11</v>
      </c>
      <c r="S79" s="32">
        <v>1.4</v>
      </c>
      <c r="T79" s="32">
        <v>4.2</v>
      </c>
      <c r="U79" s="16">
        <v>6</v>
      </c>
      <c r="V79" s="14">
        <v>2</v>
      </c>
      <c r="W79" s="14">
        <v>0</v>
      </c>
      <c r="X79" s="14">
        <v>0</v>
      </c>
      <c r="Y79" s="14">
        <v>2</v>
      </c>
      <c r="Z79" s="14">
        <v>4</v>
      </c>
      <c r="AA79" s="14">
        <v>4</v>
      </c>
      <c r="AB79" s="14">
        <v>0</v>
      </c>
      <c r="AC79" s="1">
        <f t="shared" si="20"/>
        <v>8</v>
      </c>
      <c r="AD79" s="1">
        <f t="shared" si="21"/>
        <v>6</v>
      </c>
      <c r="AE79" s="1">
        <f t="shared" si="22"/>
        <v>4</v>
      </c>
      <c r="AF79" s="1">
        <f t="shared" si="23"/>
        <v>0</v>
      </c>
      <c r="AG79" s="4">
        <v>0.83299999999999996</v>
      </c>
      <c r="AH79" s="8">
        <v>0.81299999999999994</v>
      </c>
      <c r="AI79" s="8">
        <v>0.5</v>
      </c>
      <c r="AJ79" s="8">
        <v>0</v>
      </c>
      <c r="AK79" s="2">
        <v>1</v>
      </c>
      <c r="AL79" s="2">
        <v>1</v>
      </c>
      <c r="AM79" s="4">
        <v>0.29199999999999998</v>
      </c>
      <c r="AN79" s="8">
        <v>0.5</v>
      </c>
      <c r="AO79" s="8">
        <v>0.875</v>
      </c>
      <c r="AP79" s="8">
        <v>0.5</v>
      </c>
      <c r="AQ79" s="2">
        <v>0</v>
      </c>
      <c r="AR79" s="2">
        <v>1</v>
      </c>
    </row>
    <row r="80" spans="1:44" x14ac:dyDescent="0.2">
      <c r="A80" s="21">
        <v>7</v>
      </c>
      <c r="B80" s="21">
        <v>74</v>
      </c>
      <c r="C80" s="21" t="s">
        <v>41</v>
      </c>
      <c r="D80" s="21" t="s">
        <v>15</v>
      </c>
      <c r="E80" s="21">
        <v>1</v>
      </c>
      <c r="F80" s="21">
        <v>12</v>
      </c>
      <c r="G80" s="21">
        <v>36</v>
      </c>
      <c r="H80" s="21">
        <v>15</v>
      </c>
      <c r="I80" s="21">
        <v>2</v>
      </c>
      <c r="J80" s="24">
        <v>1</v>
      </c>
      <c r="K80" s="29">
        <f t="shared" si="18"/>
        <v>-8</v>
      </c>
      <c r="L80" s="21">
        <v>216</v>
      </c>
      <c r="M80" s="21">
        <v>224</v>
      </c>
      <c r="N80" s="30">
        <f t="shared" si="19"/>
        <v>2.2376052192883162</v>
      </c>
      <c r="O80" s="21">
        <v>108723</v>
      </c>
      <c r="P80" s="21">
        <v>48589</v>
      </c>
      <c r="Q80" s="31">
        <v>4.17</v>
      </c>
      <c r="R80" s="32">
        <v>3.26</v>
      </c>
      <c r="S80" s="32">
        <v>1.2</v>
      </c>
      <c r="T80" s="32">
        <v>4.2</v>
      </c>
      <c r="U80" s="16">
        <v>6</v>
      </c>
      <c r="V80" s="14">
        <v>5</v>
      </c>
      <c r="W80" s="14">
        <v>1</v>
      </c>
      <c r="X80" s="14">
        <v>0</v>
      </c>
      <c r="Y80" s="14">
        <v>6</v>
      </c>
      <c r="Z80" s="14">
        <v>5</v>
      </c>
      <c r="AA80" s="14">
        <v>5</v>
      </c>
      <c r="AB80" s="14">
        <v>1</v>
      </c>
      <c r="AC80" s="1">
        <f t="shared" si="20"/>
        <v>12</v>
      </c>
      <c r="AD80" s="1">
        <f t="shared" si="21"/>
        <v>10</v>
      </c>
      <c r="AE80" s="1">
        <f t="shared" si="22"/>
        <v>6</v>
      </c>
      <c r="AF80" s="1">
        <f t="shared" si="23"/>
        <v>1</v>
      </c>
      <c r="AG80" s="4">
        <v>0.625</v>
      </c>
      <c r="AH80" s="2">
        <v>0.84299999999999997</v>
      </c>
      <c r="AI80" s="2">
        <v>0.78100000000000003</v>
      </c>
      <c r="AJ80" s="2">
        <v>-0.66700000000000004</v>
      </c>
      <c r="AK80" s="2">
        <v>0.61499999999999999</v>
      </c>
      <c r="AL80" s="2">
        <v>1</v>
      </c>
      <c r="AM80" s="4">
        <v>0.625</v>
      </c>
      <c r="AN80" s="2">
        <v>0.5</v>
      </c>
      <c r="AO80" s="2">
        <v>0.84299999999999997</v>
      </c>
      <c r="AP80" s="2">
        <v>-0.66700000000000004</v>
      </c>
      <c r="AQ80" s="2">
        <v>-0.47099999999999997</v>
      </c>
      <c r="AR80" s="2">
        <v>0.61499999999999999</v>
      </c>
    </row>
    <row r="81" spans="1:44" x14ac:dyDescent="0.2">
      <c r="A81" s="21">
        <v>8</v>
      </c>
      <c r="B81" s="21">
        <v>64</v>
      </c>
      <c r="C81" s="21" t="s">
        <v>41</v>
      </c>
      <c r="D81" s="21" t="s">
        <v>15</v>
      </c>
      <c r="E81" s="21">
        <v>1</v>
      </c>
      <c r="F81" s="21">
        <v>12</v>
      </c>
      <c r="G81" s="21">
        <v>33</v>
      </c>
      <c r="H81" s="21">
        <v>13</v>
      </c>
      <c r="I81" s="21">
        <v>19</v>
      </c>
      <c r="J81" s="24">
        <v>0.95</v>
      </c>
      <c r="K81" s="29">
        <f t="shared" si="18"/>
        <v>-16</v>
      </c>
      <c r="L81" s="21">
        <v>271</v>
      </c>
      <c r="M81" s="21">
        <v>287</v>
      </c>
      <c r="N81" s="30">
        <f t="shared" si="19"/>
        <v>2.3135214517990139</v>
      </c>
      <c r="O81" s="21">
        <v>110274</v>
      </c>
      <c r="P81" s="21">
        <v>47665</v>
      </c>
      <c r="Q81" s="31">
        <v>3.17</v>
      </c>
      <c r="R81" s="32">
        <v>2.16</v>
      </c>
      <c r="S81" s="32">
        <v>3.8</v>
      </c>
      <c r="T81" s="32">
        <v>5</v>
      </c>
      <c r="U81" s="16">
        <v>7</v>
      </c>
      <c r="V81" s="14">
        <v>7</v>
      </c>
      <c r="W81" s="14">
        <v>1</v>
      </c>
      <c r="X81" s="14">
        <v>1</v>
      </c>
      <c r="Y81" s="14">
        <v>8</v>
      </c>
      <c r="Z81" s="14">
        <v>2</v>
      </c>
      <c r="AA81" s="14">
        <v>4</v>
      </c>
      <c r="AB81" s="14">
        <v>1</v>
      </c>
      <c r="AC81" s="1">
        <f t="shared" si="20"/>
        <v>15</v>
      </c>
      <c r="AD81" s="1">
        <f t="shared" si="21"/>
        <v>9</v>
      </c>
      <c r="AE81" s="1">
        <f t="shared" si="22"/>
        <v>5</v>
      </c>
      <c r="AF81" s="1">
        <f t="shared" si="23"/>
        <v>2</v>
      </c>
      <c r="AG81" s="4">
        <v>0.5</v>
      </c>
      <c r="AH81" s="2">
        <v>0.92900000000000005</v>
      </c>
      <c r="AI81" s="2">
        <v>0.5</v>
      </c>
      <c r="AJ81" s="2">
        <v>-0.96</v>
      </c>
      <c r="AK81" s="2">
        <v>0</v>
      </c>
      <c r="AL81" s="2">
        <v>0.96</v>
      </c>
      <c r="AM81" s="4">
        <v>0.93799999999999994</v>
      </c>
      <c r="AN81" s="2">
        <v>0.29199999999999998</v>
      </c>
      <c r="AO81" s="2">
        <v>0.79500000000000004</v>
      </c>
      <c r="AP81" s="2">
        <v>-0.94099999999999995</v>
      </c>
      <c r="AQ81" s="2">
        <v>0.5</v>
      </c>
      <c r="AR81" s="2">
        <v>0.75</v>
      </c>
    </row>
    <row r="82" spans="1:44" x14ac:dyDescent="0.2">
      <c r="A82" s="21">
        <v>9</v>
      </c>
      <c r="B82" s="21">
        <v>72</v>
      </c>
      <c r="C82" s="21" t="s">
        <v>41</v>
      </c>
      <c r="D82" s="21" t="s">
        <v>15</v>
      </c>
      <c r="E82" s="21">
        <v>1</v>
      </c>
      <c r="F82" s="21">
        <v>12</v>
      </c>
      <c r="G82" s="21">
        <v>36.25</v>
      </c>
      <c r="H82" s="21">
        <v>6</v>
      </c>
      <c r="I82" s="21">
        <v>6</v>
      </c>
      <c r="J82" s="24">
        <v>0.41699999999999998</v>
      </c>
      <c r="K82" s="29">
        <f t="shared" si="18"/>
        <v>5</v>
      </c>
      <c r="L82" s="21">
        <v>210</v>
      </c>
      <c r="M82" s="21">
        <v>205</v>
      </c>
      <c r="N82" s="30">
        <f t="shared" si="19"/>
        <v>2.1912196545497657</v>
      </c>
      <c r="O82" s="21">
        <v>120138</v>
      </c>
      <c r="P82" s="21">
        <v>54827</v>
      </c>
      <c r="Q82" s="31">
        <v>3.67</v>
      </c>
      <c r="R82" s="32">
        <v>3.32</v>
      </c>
      <c r="S82" s="32">
        <v>1.8</v>
      </c>
      <c r="T82" s="32">
        <v>4.5999999999999996</v>
      </c>
      <c r="U82" s="16">
        <v>6</v>
      </c>
      <c r="V82" s="14">
        <v>7</v>
      </c>
      <c r="W82" s="14">
        <v>4</v>
      </c>
      <c r="X82" s="14">
        <v>0</v>
      </c>
      <c r="Y82" s="14">
        <v>8</v>
      </c>
      <c r="Z82" s="14">
        <v>6</v>
      </c>
      <c r="AA82" s="14">
        <v>8</v>
      </c>
      <c r="AB82" s="14">
        <v>3</v>
      </c>
      <c r="AC82" s="1">
        <f t="shared" si="20"/>
        <v>14</v>
      </c>
      <c r="AD82" s="1">
        <f t="shared" si="21"/>
        <v>13</v>
      </c>
      <c r="AE82" s="1">
        <f t="shared" si="22"/>
        <v>12</v>
      </c>
      <c r="AF82" s="1">
        <f t="shared" si="23"/>
        <v>3</v>
      </c>
      <c r="AG82" s="4">
        <v>0.33900000000000002</v>
      </c>
      <c r="AH82" s="2">
        <v>0.79500000000000004</v>
      </c>
      <c r="AI82" s="2">
        <v>0.875</v>
      </c>
      <c r="AJ82" s="2">
        <v>-0.90900000000000003</v>
      </c>
      <c r="AK82" s="2">
        <v>-0.75</v>
      </c>
      <c r="AL82" s="2">
        <v>1</v>
      </c>
      <c r="AM82" s="4">
        <v>0.81299999999999994</v>
      </c>
      <c r="AN82" s="2">
        <v>0.188</v>
      </c>
      <c r="AO82" s="2">
        <v>0.90600000000000003</v>
      </c>
      <c r="AP82" s="2">
        <v>-0.99299999999999999</v>
      </c>
      <c r="AQ82" s="2">
        <v>-1</v>
      </c>
      <c r="AR82" s="2">
        <v>-0.96699999999999997</v>
      </c>
    </row>
    <row r="83" spans="1:44" x14ac:dyDescent="0.2">
      <c r="A83" s="21">
        <v>10</v>
      </c>
      <c r="B83" s="21">
        <v>71</v>
      </c>
      <c r="C83" s="21" t="s">
        <v>41</v>
      </c>
      <c r="D83" s="21" t="s">
        <v>15</v>
      </c>
      <c r="E83" s="21">
        <v>1</v>
      </c>
      <c r="F83" s="21">
        <v>13</v>
      </c>
      <c r="G83" s="21">
        <v>29.25</v>
      </c>
      <c r="H83" s="21">
        <v>10</v>
      </c>
      <c r="I83" s="21">
        <v>4</v>
      </c>
      <c r="J83" s="24">
        <v>0.81799999999999995</v>
      </c>
      <c r="K83" s="29">
        <f t="shared" si="18"/>
        <v>-15</v>
      </c>
      <c r="L83" s="21">
        <v>387</v>
      </c>
      <c r="M83" s="21">
        <v>402</v>
      </c>
      <c r="N83" s="30">
        <f t="shared" si="19"/>
        <v>1.7015345500771815</v>
      </c>
      <c r="O83" s="21">
        <v>112434</v>
      </c>
      <c r="P83" s="21">
        <v>66078</v>
      </c>
      <c r="Q83" s="31">
        <v>3.17</v>
      </c>
      <c r="R83" s="32">
        <v>3</v>
      </c>
      <c r="S83" s="32">
        <v>2.6</v>
      </c>
      <c r="T83" s="32">
        <v>4.8</v>
      </c>
      <c r="U83" s="16">
        <v>8</v>
      </c>
      <c r="V83" s="14">
        <v>6</v>
      </c>
      <c r="W83" s="14">
        <v>3</v>
      </c>
      <c r="X83" s="14">
        <v>2</v>
      </c>
      <c r="Y83" s="14">
        <v>8</v>
      </c>
      <c r="Z83" s="14">
        <v>7</v>
      </c>
      <c r="AA83" s="14">
        <v>6</v>
      </c>
      <c r="AB83" s="14">
        <v>0</v>
      </c>
      <c r="AC83" s="1">
        <f t="shared" si="20"/>
        <v>16</v>
      </c>
      <c r="AD83" s="1">
        <f t="shared" si="21"/>
        <v>13</v>
      </c>
      <c r="AE83" s="1">
        <f t="shared" si="22"/>
        <v>9</v>
      </c>
      <c r="AF83" s="1">
        <f t="shared" si="23"/>
        <v>2</v>
      </c>
      <c r="AG83" s="4">
        <v>0.81299999999999994</v>
      </c>
      <c r="AH83" s="2">
        <v>0.77500000000000002</v>
      </c>
      <c r="AI83" s="2">
        <v>0.625</v>
      </c>
      <c r="AJ83" s="2">
        <v>-0.99299999999999999</v>
      </c>
      <c r="AK83" s="2">
        <v>-0.28599999999999998</v>
      </c>
      <c r="AL83" s="2">
        <v>0.66700000000000004</v>
      </c>
      <c r="AM83" s="4">
        <v>0.78100000000000003</v>
      </c>
      <c r="AN83" s="2">
        <v>0.66100000000000003</v>
      </c>
      <c r="AO83" s="2">
        <v>0.93799999999999994</v>
      </c>
      <c r="AP83" s="2">
        <v>-0.997</v>
      </c>
      <c r="AQ83" s="2">
        <v>-0.90900000000000003</v>
      </c>
      <c r="AR83" s="2">
        <v>1</v>
      </c>
    </row>
    <row r="84" spans="1:44" x14ac:dyDescent="0.2">
      <c r="A84" s="21">
        <v>11</v>
      </c>
      <c r="B84" s="21">
        <v>76</v>
      </c>
      <c r="C84" s="21" t="s">
        <v>41</v>
      </c>
      <c r="D84" s="21" t="s">
        <v>15</v>
      </c>
      <c r="E84" s="21">
        <v>1</v>
      </c>
      <c r="F84" s="21">
        <v>12</v>
      </c>
      <c r="G84" s="21">
        <v>25.5</v>
      </c>
      <c r="H84" s="21">
        <v>7</v>
      </c>
      <c r="I84" s="21">
        <v>2</v>
      </c>
      <c r="J84" s="24">
        <v>0.879</v>
      </c>
      <c r="K84" s="29">
        <f t="shared" si="18"/>
        <v>-12</v>
      </c>
      <c r="L84" s="21">
        <v>383</v>
      </c>
      <c r="M84" s="21">
        <v>395</v>
      </c>
      <c r="N84" s="30">
        <f t="shared" si="19"/>
        <v>2.5600769277733684</v>
      </c>
      <c r="O84" s="21">
        <v>167726</v>
      </c>
      <c r="P84" s="21">
        <v>65516</v>
      </c>
      <c r="Q84" s="31">
        <v>3.83</v>
      </c>
      <c r="R84" s="32">
        <v>2.89</v>
      </c>
      <c r="S84" s="32">
        <v>2.2000000000000002</v>
      </c>
      <c r="T84" s="32">
        <v>2.4</v>
      </c>
      <c r="U84" s="16">
        <v>5</v>
      </c>
      <c r="V84" s="14">
        <v>8</v>
      </c>
      <c r="W84" s="14">
        <v>5</v>
      </c>
      <c r="X84" s="14">
        <v>3</v>
      </c>
      <c r="Y84" s="14">
        <v>6</v>
      </c>
      <c r="Z84" s="14">
        <v>6</v>
      </c>
      <c r="AA84" s="14">
        <v>5</v>
      </c>
      <c r="AB84" s="14">
        <v>3</v>
      </c>
      <c r="AC84" s="1">
        <f t="shared" si="20"/>
        <v>11</v>
      </c>
      <c r="AD84" s="1">
        <f t="shared" si="21"/>
        <v>14</v>
      </c>
      <c r="AE84" s="1">
        <f t="shared" si="22"/>
        <v>10</v>
      </c>
      <c r="AF84" s="1">
        <f t="shared" si="23"/>
        <v>6</v>
      </c>
      <c r="AG84" s="4">
        <v>0.156</v>
      </c>
      <c r="AH84" s="8">
        <v>0.84399999999999997</v>
      </c>
      <c r="AI84" s="8">
        <v>0.7</v>
      </c>
      <c r="AJ84" s="2">
        <v>-1</v>
      </c>
      <c r="AK84" s="2">
        <v>-0.98799999999999999</v>
      </c>
      <c r="AL84" s="2">
        <v>0</v>
      </c>
      <c r="AM84" s="4">
        <v>0.5</v>
      </c>
      <c r="AN84" s="8">
        <v>0.625</v>
      </c>
      <c r="AO84" s="8">
        <v>0.7</v>
      </c>
      <c r="AP84" s="2">
        <v>-0.8</v>
      </c>
      <c r="AQ84" s="2">
        <v>-0.66700000000000004</v>
      </c>
      <c r="AR84" s="2">
        <v>0</v>
      </c>
    </row>
    <row r="85" spans="1:44" x14ac:dyDescent="0.2">
      <c r="A85" s="21">
        <v>12</v>
      </c>
      <c r="B85" s="21">
        <v>70</v>
      </c>
      <c r="C85" s="21" t="s">
        <v>41</v>
      </c>
      <c r="D85" s="21" t="s">
        <v>15</v>
      </c>
      <c r="E85" s="21">
        <v>0</v>
      </c>
      <c r="F85" s="21">
        <v>12</v>
      </c>
      <c r="G85" s="21">
        <v>31</v>
      </c>
      <c r="H85" s="21">
        <v>11</v>
      </c>
      <c r="I85" s="21">
        <v>5</v>
      </c>
      <c r="J85" s="24">
        <v>0.90900000000000003</v>
      </c>
      <c r="K85" s="29">
        <f t="shared" si="18"/>
        <v>-18</v>
      </c>
      <c r="L85" s="21">
        <v>322</v>
      </c>
      <c r="M85" s="21">
        <v>340</v>
      </c>
      <c r="N85" s="30">
        <f t="shared" si="19"/>
        <v>2.1394955673149614</v>
      </c>
      <c r="O85" s="21">
        <v>155659</v>
      </c>
      <c r="P85" s="21">
        <v>72755</v>
      </c>
      <c r="Q85" s="31">
        <v>4.75</v>
      </c>
      <c r="R85" s="32">
        <v>3.53</v>
      </c>
      <c r="S85" s="32">
        <v>2.4</v>
      </c>
      <c r="T85" s="32">
        <v>5</v>
      </c>
      <c r="U85" s="16">
        <v>7</v>
      </c>
      <c r="V85" s="14">
        <v>6</v>
      </c>
      <c r="W85" s="14">
        <v>0</v>
      </c>
      <c r="X85" s="14">
        <v>0</v>
      </c>
      <c r="Y85" s="14">
        <v>7</v>
      </c>
      <c r="Z85" s="14">
        <v>5</v>
      </c>
      <c r="AA85" s="14">
        <v>4</v>
      </c>
      <c r="AB85" s="14">
        <v>0</v>
      </c>
      <c r="AC85" s="1">
        <f t="shared" si="20"/>
        <v>14</v>
      </c>
      <c r="AD85" s="1">
        <f t="shared" si="21"/>
        <v>11</v>
      </c>
      <c r="AE85" s="1">
        <f t="shared" si="22"/>
        <v>4</v>
      </c>
      <c r="AF85" s="1">
        <f t="shared" si="23"/>
        <v>0</v>
      </c>
      <c r="AG85" s="4">
        <v>0.66100000000000003</v>
      </c>
      <c r="AH85" s="2">
        <v>0.93799999999999994</v>
      </c>
      <c r="AI85" s="2">
        <v>0.5</v>
      </c>
      <c r="AJ85" s="2">
        <v>-0.90900000000000003</v>
      </c>
      <c r="AK85" s="2">
        <v>1</v>
      </c>
      <c r="AL85" s="2">
        <v>1</v>
      </c>
      <c r="AM85" s="4">
        <v>0.73799999999999999</v>
      </c>
      <c r="AN85" s="2">
        <v>0.61299999999999999</v>
      </c>
      <c r="AO85" s="2">
        <v>0.875</v>
      </c>
      <c r="AP85" s="2">
        <v>-0.84199999999999997</v>
      </c>
      <c r="AQ85" s="2">
        <v>-0.25</v>
      </c>
      <c r="AR85" s="2">
        <v>1</v>
      </c>
    </row>
    <row r="86" spans="1:44" x14ac:dyDescent="0.2">
      <c r="A86" s="21">
        <v>13</v>
      </c>
      <c r="B86" s="21">
        <v>69</v>
      </c>
      <c r="C86" s="21" t="s">
        <v>41</v>
      </c>
      <c r="D86" s="21" t="s">
        <v>15</v>
      </c>
      <c r="E86" s="21">
        <v>1</v>
      </c>
      <c r="F86" s="21">
        <v>16</v>
      </c>
      <c r="G86" s="21">
        <v>39</v>
      </c>
      <c r="H86" s="21">
        <v>12</v>
      </c>
      <c r="I86" s="21">
        <v>12</v>
      </c>
      <c r="J86" s="24">
        <v>0.91700000000000004</v>
      </c>
      <c r="K86" s="29">
        <f t="shared" si="18"/>
        <v>9</v>
      </c>
      <c r="L86" s="21">
        <v>142</v>
      </c>
      <c r="M86" s="21">
        <v>133</v>
      </c>
      <c r="N86" s="30">
        <f t="shared" si="19"/>
        <v>1.2860139386967995</v>
      </c>
      <c r="O86" s="21">
        <v>57018</v>
      </c>
      <c r="P86" s="21">
        <v>44337</v>
      </c>
      <c r="Q86" s="31">
        <v>3.92</v>
      </c>
      <c r="R86" s="32">
        <v>4.05</v>
      </c>
      <c r="S86" s="32">
        <v>1</v>
      </c>
      <c r="T86" s="32">
        <v>3.4</v>
      </c>
      <c r="U86" s="16">
        <v>6</v>
      </c>
      <c r="V86" s="14">
        <v>4</v>
      </c>
      <c r="W86" s="14">
        <v>0</v>
      </c>
      <c r="X86" s="14">
        <v>0</v>
      </c>
      <c r="Y86" s="14">
        <v>7</v>
      </c>
      <c r="Z86" s="14">
        <v>7</v>
      </c>
      <c r="AA86" s="14">
        <v>6</v>
      </c>
      <c r="AB86" s="14">
        <v>1</v>
      </c>
      <c r="AC86" s="1">
        <f t="shared" si="20"/>
        <v>13</v>
      </c>
      <c r="AD86" s="1">
        <f t="shared" si="21"/>
        <v>11</v>
      </c>
      <c r="AE86" s="1">
        <f t="shared" si="22"/>
        <v>6</v>
      </c>
      <c r="AF86" s="1">
        <f t="shared" si="23"/>
        <v>1</v>
      </c>
      <c r="AG86" s="4">
        <v>0.70799999999999996</v>
      </c>
      <c r="AH86" s="2">
        <v>0.875</v>
      </c>
      <c r="AI86" s="2">
        <v>0.5</v>
      </c>
      <c r="AJ86" s="2">
        <v>-0.5</v>
      </c>
      <c r="AK86" s="2">
        <v>1</v>
      </c>
      <c r="AL86" s="2">
        <v>1</v>
      </c>
      <c r="AM86" s="4">
        <v>0.5</v>
      </c>
      <c r="AN86" s="2">
        <v>0.66100000000000003</v>
      </c>
      <c r="AO86" s="2">
        <v>0.88700000000000001</v>
      </c>
      <c r="AP86" s="2">
        <v>-0.96</v>
      </c>
      <c r="AQ86" s="2">
        <v>-0.90900000000000003</v>
      </c>
      <c r="AR86" s="2">
        <v>0.4</v>
      </c>
    </row>
    <row r="87" spans="1:44" x14ac:dyDescent="0.2">
      <c r="A87" s="21">
        <v>14</v>
      </c>
      <c r="B87" s="21">
        <v>68</v>
      </c>
      <c r="C87" s="21" t="s">
        <v>41</v>
      </c>
      <c r="D87" s="21" t="s">
        <v>15</v>
      </c>
      <c r="E87" s="21">
        <v>1</v>
      </c>
      <c r="F87" s="21">
        <v>20</v>
      </c>
      <c r="G87" s="21">
        <v>30.75</v>
      </c>
      <c r="H87" s="21">
        <v>16</v>
      </c>
      <c r="I87" s="21">
        <v>4</v>
      </c>
      <c r="J87" s="24">
        <v>0.97</v>
      </c>
      <c r="K87" s="29">
        <f t="shared" si="18"/>
        <v>-89</v>
      </c>
      <c r="L87" s="21">
        <v>250</v>
      </c>
      <c r="M87" s="21">
        <v>339</v>
      </c>
      <c r="N87" s="30">
        <f t="shared" si="19"/>
        <v>1.2990094753030279</v>
      </c>
      <c r="O87" s="21">
        <v>78555</v>
      </c>
      <c r="P87" s="21">
        <v>60473</v>
      </c>
      <c r="Q87" s="31">
        <v>2.92</v>
      </c>
      <c r="R87" s="32">
        <v>3.47</v>
      </c>
      <c r="S87" s="32">
        <v>2.8</v>
      </c>
      <c r="T87" s="32">
        <v>4.4000000000000004</v>
      </c>
      <c r="U87" s="16">
        <v>7</v>
      </c>
      <c r="V87" s="14">
        <v>7</v>
      </c>
      <c r="W87" s="14">
        <v>5</v>
      </c>
      <c r="X87" s="14">
        <v>1</v>
      </c>
      <c r="Y87" s="14">
        <v>7</v>
      </c>
      <c r="Z87" s="14">
        <v>8</v>
      </c>
      <c r="AA87" s="14">
        <v>6</v>
      </c>
      <c r="AB87" s="14">
        <v>2</v>
      </c>
      <c r="AC87" s="1">
        <f t="shared" si="20"/>
        <v>14</v>
      </c>
      <c r="AD87" s="1">
        <f t="shared" si="21"/>
        <v>15</v>
      </c>
      <c r="AE87" s="1">
        <f t="shared" si="22"/>
        <v>11</v>
      </c>
      <c r="AF87" s="1">
        <f t="shared" si="23"/>
        <v>3</v>
      </c>
      <c r="AG87" s="4">
        <v>0.5</v>
      </c>
      <c r="AH87" s="2">
        <v>0.73799999999999999</v>
      </c>
      <c r="AI87" s="2">
        <v>0.84299999999999997</v>
      </c>
      <c r="AJ87" s="2">
        <v>-0.96</v>
      </c>
      <c r="AK87" s="2">
        <v>-0.84199999999999997</v>
      </c>
      <c r="AL87" s="2">
        <v>0.61499999999999999</v>
      </c>
      <c r="AM87" s="4">
        <v>0.219</v>
      </c>
      <c r="AN87" s="2">
        <v>0.81299999999999994</v>
      </c>
      <c r="AO87" s="2">
        <v>0.83299999999999996</v>
      </c>
      <c r="AP87" s="2">
        <v>-1</v>
      </c>
      <c r="AQ87" s="2">
        <v>-0.99299999999999999</v>
      </c>
      <c r="AR87" s="2">
        <v>0</v>
      </c>
    </row>
    <row r="88" spans="1:44" x14ac:dyDescent="0.2">
      <c r="A88" s="21">
        <v>15</v>
      </c>
      <c r="B88" s="21">
        <v>60</v>
      </c>
      <c r="C88" s="21" t="s">
        <v>41</v>
      </c>
      <c r="D88" s="21" t="s">
        <v>15</v>
      </c>
      <c r="E88" s="21">
        <v>1</v>
      </c>
      <c r="F88" s="21">
        <v>14</v>
      </c>
      <c r="G88" s="21">
        <v>33.75</v>
      </c>
      <c r="H88" s="21">
        <v>20</v>
      </c>
      <c r="I88" s="21">
        <v>6</v>
      </c>
      <c r="J88" s="24">
        <v>0.91700000000000004</v>
      </c>
      <c r="K88" s="29">
        <f t="shared" si="18"/>
        <v>2</v>
      </c>
      <c r="L88" s="21">
        <v>227</v>
      </c>
      <c r="M88" s="21">
        <v>225</v>
      </c>
      <c r="N88" s="30">
        <f t="shared" si="19"/>
        <v>1.5537221413036972</v>
      </c>
      <c r="O88" s="21">
        <v>77871</v>
      </c>
      <c r="P88" s="21">
        <v>50119</v>
      </c>
      <c r="Q88" s="31">
        <v>3.83</v>
      </c>
      <c r="R88" s="32">
        <v>4.26</v>
      </c>
      <c r="S88" s="32">
        <v>1.8</v>
      </c>
      <c r="T88" s="32">
        <v>4.8</v>
      </c>
      <c r="U88" s="16">
        <v>8</v>
      </c>
      <c r="V88" s="14">
        <v>4</v>
      </c>
      <c r="W88" s="14">
        <v>3</v>
      </c>
      <c r="X88" s="14">
        <v>0</v>
      </c>
      <c r="Y88" s="14">
        <v>5</v>
      </c>
      <c r="Z88" s="14">
        <v>6</v>
      </c>
      <c r="AA88" s="14">
        <v>4</v>
      </c>
      <c r="AB88" s="14">
        <v>0</v>
      </c>
      <c r="AC88" s="1">
        <f t="shared" si="20"/>
        <v>13</v>
      </c>
      <c r="AD88" s="1">
        <f t="shared" si="21"/>
        <v>10</v>
      </c>
      <c r="AE88" s="1">
        <f t="shared" si="22"/>
        <v>7</v>
      </c>
      <c r="AF88" s="1">
        <f t="shared" si="23"/>
        <v>0</v>
      </c>
      <c r="AG88" s="4">
        <v>0.875</v>
      </c>
      <c r="AH88" s="2">
        <v>0.61299999999999999</v>
      </c>
      <c r="AI88" s="2">
        <v>0.84399999999999997</v>
      </c>
      <c r="AJ88" s="2">
        <v>-0.98</v>
      </c>
      <c r="AK88" s="2">
        <v>0.25</v>
      </c>
      <c r="AL88" s="2">
        <v>1</v>
      </c>
      <c r="AM88" s="4">
        <v>0.375</v>
      </c>
      <c r="AN88" s="2">
        <v>0.70799999999999996</v>
      </c>
      <c r="AO88" s="2">
        <v>0.875</v>
      </c>
      <c r="AP88" s="2">
        <v>-0.66700000000000004</v>
      </c>
      <c r="AQ88" s="2">
        <v>-0.5</v>
      </c>
      <c r="AR88" s="2">
        <v>1</v>
      </c>
    </row>
    <row r="89" spans="1:44" x14ac:dyDescent="0.2">
      <c r="A89" s="21">
        <v>16</v>
      </c>
      <c r="B89" s="21">
        <v>74</v>
      </c>
      <c r="C89" s="21" t="s">
        <v>41</v>
      </c>
      <c r="D89" s="21" t="s">
        <v>15</v>
      </c>
      <c r="E89" s="21">
        <v>1</v>
      </c>
      <c r="F89" s="21">
        <v>13</v>
      </c>
      <c r="G89" s="21">
        <v>31</v>
      </c>
      <c r="H89" s="21">
        <v>9</v>
      </c>
      <c r="I89" s="21">
        <v>12</v>
      </c>
      <c r="J89" s="24">
        <v>1</v>
      </c>
      <c r="K89" s="29">
        <f t="shared" si="18"/>
        <v>-98</v>
      </c>
      <c r="L89" s="21">
        <v>283</v>
      </c>
      <c r="M89" s="21">
        <v>381</v>
      </c>
      <c r="N89" s="30">
        <f t="shared" si="19"/>
        <v>2.1808679291301547</v>
      </c>
      <c r="O89" s="21">
        <v>125184</v>
      </c>
      <c r="P89" s="21">
        <v>57401</v>
      </c>
      <c r="Q89" s="31">
        <v>4</v>
      </c>
      <c r="R89" s="32">
        <v>2.11</v>
      </c>
      <c r="S89" s="32">
        <v>2.4</v>
      </c>
      <c r="T89" s="32">
        <v>5</v>
      </c>
      <c r="U89" s="16">
        <v>4</v>
      </c>
      <c r="V89" s="14">
        <v>7</v>
      </c>
      <c r="W89" s="14">
        <v>0</v>
      </c>
      <c r="X89" s="14">
        <v>0</v>
      </c>
      <c r="Y89" s="14">
        <v>7</v>
      </c>
      <c r="Z89" s="14">
        <v>7</v>
      </c>
      <c r="AA89" s="14">
        <v>3</v>
      </c>
      <c r="AB89" s="14">
        <v>0</v>
      </c>
      <c r="AC89" s="1">
        <f t="shared" si="20"/>
        <v>11</v>
      </c>
      <c r="AD89" s="1">
        <f t="shared" si="21"/>
        <v>14</v>
      </c>
      <c r="AE89" s="1">
        <f t="shared" si="22"/>
        <v>3</v>
      </c>
      <c r="AF89" s="1">
        <f t="shared" si="23"/>
        <v>0</v>
      </c>
      <c r="AG89" s="4">
        <v>0.20499999999999999</v>
      </c>
      <c r="AH89" s="2">
        <v>0.96899999999999997</v>
      </c>
      <c r="AI89" s="2">
        <v>0.5</v>
      </c>
      <c r="AJ89" s="2">
        <v>-0.75</v>
      </c>
      <c r="AK89" s="2">
        <v>1</v>
      </c>
      <c r="AL89" s="2">
        <v>1</v>
      </c>
      <c r="AM89" s="4">
        <v>0.5</v>
      </c>
      <c r="AN89" s="2">
        <v>0.84299999999999997</v>
      </c>
      <c r="AO89" s="2">
        <v>0.84399999999999997</v>
      </c>
      <c r="AP89" s="2">
        <v>-0.96</v>
      </c>
      <c r="AQ89" s="2">
        <v>-0.61499999999999999</v>
      </c>
      <c r="AR89" s="2">
        <v>1</v>
      </c>
    </row>
    <row r="90" spans="1:44" x14ac:dyDescent="0.2">
      <c r="A90" s="21">
        <v>17</v>
      </c>
      <c r="B90" s="21">
        <v>77</v>
      </c>
      <c r="C90" s="21" t="s">
        <v>41</v>
      </c>
      <c r="D90" s="21" t="s">
        <v>15</v>
      </c>
      <c r="E90" s="21">
        <v>0</v>
      </c>
      <c r="F90" s="21">
        <v>18</v>
      </c>
      <c r="G90" s="21">
        <v>31</v>
      </c>
      <c r="H90" s="21">
        <v>10</v>
      </c>
      <c r="I90" s="21">
        <v>6</v>
      </c>
      <c r="J90" s="24">
        <v>0.84799999999999998</v>
      </c>
      <c r="K90" s="29">
        <f t="shared" si="18"/>
        <v>-36</v>
      </c>
      <c r="L90" s="21">
        <v>346</v>
      </c>
      <c r="M90" s="21">
        <v>382</v>
      </c>
      <c r="N90" s="30">
        <f t="shared" si="19"/>
        <v>1.7708784846955437</v>
      </c>
      <c r="O90" s="21">
        <v>119297</v>
      </c>
      <c r="P90" s="21">
        <v>67366</v>
      </c>
      <c r="Q90" s="31">
        <v>4.42</v>
      </c>
      <c r="R90" s="32">
        <v>4.05</v>
      </c>
      <c r="S90" s="32">
        <v>3.4</v>
      </c>
      <c r="T90" s="32">
        <v>4.8</v>
      </c>
      <c r="U90" s="16">
        <v>7</v>
      </c>
      <c r="V90" s="14">
        <v>5</v>
      </c>
      <c r="W90" s="14">
        <v>5</v>
      </c>
      <c r="X90" s="14">
        <v>1</v>
      </c>
      <c r="Y90" s="14">
        <v>8</v>
      </c>
      <c r="Z90" s="14">
        <v>6</v>
      </c>
      <c r="AA90" s="14">
        <v>6</v>
      </c>
      <c r="AB90" s="14">
        <v>2</v>
      </c>
      <c r="AC90" s="1">
        <f t="shared" si="20"/>
        <v>15</v>
      </c>
      <c r="AD90" s="1">
        <f t="shared" si="21"/>
        <v>11</v>
      </c>
      <c r="AE90" s="1">
        <f t="shared" si="22"/>
        <v>11</v>
      </c>
      <c r="AF90" s="1">
        <f t="shared" si="23"/>
        <v>3</v>
      </c>
      <c r="AG90" s="4">
        <v>0.73799999999999999</v>
      </c>
      <c r="AH90" s="2">
        <v>0.5</v>
      </c>
      <c r="AI90" s="2">
        <v>0.84299999999999997</v>
      </c>
      <c r="AJ90" s="2">
        <v>-0.84199999999999997</v>
      </c>
      <c r="AK90" s="2">
        <v>-0.47099999999999997</v>
      </c>
      <c r="AL90" s="2">
        <v>0.61499999999999999</v>
      </c>
      <c r="AM90" s="4">
        <v>0.81299999999999994</v>
      </c>
      <c r="AN90" s="2">
        <v>0.5</v>
      </c>
      <c r="AO90" s="2">
        <v>0.83299999999999996</v>
      </c>
      <c r="AP90" s="2">
        <v>-0.99299999999999999</v>
      </c>
      <c r="AQ90" s="2">
        <v>-0.8</v>
      </c>
      <c r="AR90" s="2">
        <v>0</v>
      </c>
    </row>
    <row r="91" spans="1:44" x14ac:dyDescent="0.2">
      <c r="A91" s="21">
        <v>18</v>
      </c>
      <c r="B91" s="21">
        <v>76</v>
      </c>
      <c r="C91" s="21" t="s">
        <v>41</v>
      </c>
      <c r="D91" s="21" t="s">
        <v>15</v>
      </c>
      <c r="E91" s="21">
        <v>1</v>
      </c>
      <c r="F91" s="21">
        <v>16</v>
      </c>
      <c r="G91" s="21">
        <v>35</v>
      </c>
      <c r="H91" s="21">
        <v>11</v>
      </c>
      <c r="I91" s="21">
        <v>19</v>
      </c>
      <c r="J91" s="24">
        <v>0.95499999999999996</v>
      </c>
      <c r="K91" s="29">
        <f t="shared" si="18"/>
        <v>-50</v>
      </c>
      <c r="L91" s="21">
        <v>312</v>
      </c>
      <c r="M91" s="21">
        <v>362</v>
      </c>
      <c r="N91" s="30">
        <f t="shared" si="19"/>
        <v>2.034440145351831</v>
      </c>
      <c r="O91" s="21">
        <v>138287</v>
      </c>
      <c r="P91" s="21">
        <v>67973</v>
      </c>
      <c r="Q91" s="31">
        <v>4.25</v>
      </c>
      <c r="R91" s="32">
        <v>3.21</v>
      </c>
      <c r="S91" s="32">
        <v>3.8</v>
      </c>
      <c r="T91" s="32">
        <v>5</v>
      </c>
      <c r="U91" s="16">
        <v>4</v>
      </c>
      <c r="V91" s="14">
        <v>5</v>
      </c>
      <c r="W91" s="14">
        <v>2</v>
      </c>
      <c r="X91" s="14">
        <v>0</v>
      </c>
      <c r="Y91" s="14">
        <v>7</v>
      </c>
      <c r="Z91" s="14">
        <v>6</v>
      </c>
      <c r="AA91" s="14">
        <v>3</v>
      </c>
      <c r="AB91" s="14">
        <v>0</v>
      </c>
      <c r="AC91" s="1">
        <f t="shared" si="20"/>
        <v>11</v>
      </c>
      <c r="AD91" s="1">
        <f t="shared" si="21"/>
        <v>11</v>
      </c>
      <c r="AE91" s="1">
        <f t="shared" si="22"/>
        <v>5</v>
      </c>
      <c r="AF91" s="1">
        <f t="shared" si="23"/>
        <v>0</v>
      </c>
      <c r="AG91" s="4">
        <v>0.38800000000000001</v>
      </c>
      <c r="AH91" s="2">
        <v>0.77500000000000002</v>
      </c>
      <c r="AI91" s="2">
        <v>0.81299999999999994</v>
      </c>
      <c r="AJ91" s="2">
        <v>-0.25</v>
      </c>
      <c r="AK91" s="2">
        <v>0.28599999999999998</v>
      </c>
      <c r="AL91" s="2">
        <v>1</v>
      </c>
      <c r="AM91" s="4">
        <v>0.66100000000000003</v>
      </c>
      <c r="AN91" s="2">
        <v>0.77500000000000002</v>
      </c>
      <c r="AO91" s="2">
        <v>0.84399999999999997</v>
      </c>
      <c r="AP91" s="2">
        <v>-0.90900000000000003</v>
      </c>
      <c r="AQ91" s="2">
        <v>-0.28599999999999998</v>
      </c>
      <c r="AR91" s="2">
        <v>1</v>
      </c>
    </row>
    <row r="92" spans="1:44" x14ac:dyDescent="0.2">
      <c r="A92" s="21">
        <v>19</v>
      </c>
      <c r="B92" s="21">
        <v>63</v>
      </c>
      <c r="C92" s="21" t="s">
        <v>41</v>
      </c>
      <c r="D92" s="21" t="s">
        <v>15</v>
      </c>
      <c r="E92" s="21">
        <v>1</v>
      </c>
      <c r="F92" s="21">
        <v>12</v>
      </c>
      <c r="G92" s="21">
        <v>28.5</v>
      </c>
      <c r="H92" s="21">
        <v>5</v>
      </c>
      <c r="I92" s="21">
        <v>24</v>
      </c>
      <c r="J92" s="24">
        <v>0.80300000000000005</v>
      </c>
      <c r="K92" s="29">
        <f t="shared" si="18"/>
        <v>-221</v>
      </c>
      <c r="L92" s="21">
        <v>339</v>
      </c>
      <c r="M92" s="21">
        <v>560</v>
      </c>
      <c r="N92" s="30">
        <f t="shared" si="19"/>
        <v>2.5388578708734588</v>
      </c>
      <c r="O92" s="21">
        <v>135509</v>
      </c>
      <c r="P92" s="21">
        <v>53374</v>
      </c>
      <c r="Q92" s="31">
        <v>4.33</v>
      </c>
      <c r="R92" s="32">
        <v>2.63</v>
      </c>
      <c r="S92" s="32">
        <v>1.8</v>
      </c>
      <c r="T92" s="32">
        <v>5</v>
      </c>
      <c r="U92" s="16">
        <v>8</v>
      </c>
      <c r="V92" s="14">
        <v>8</v>
      </c>
      <c r="W92" s="14">
        <v>4</v>
      </c>
      <c r="X92" s="14">
        <v>1</v>
      </c>
      <c r="Y92" s="14">
        <v>7</v>
      </c>
      <c r="Z92" s="14">
        <v>6</v>
      </c>
      <c r="AA92" s="14">
        <v>5</v>
      </c>
      <c r="AB92" s="14">
        <v>2</v>
      </c>
      <c r="AC92" s="1">
        <f t="shared" si="20"/>
        <v>15</v>
      </c>
      <c r="AD92" s="1">
        <f t="shared" si="21"/>
        <v>14</v>
      </c>
      <c r="AE92" s="1">
        <f t="shared" si="22"/>
        <v>9</v>
      </c>
      <c r="AF92" s="1">
        <f t="shared" si="23"/>
        <v>3</v>
      </c>
      <c r="AG92" s="4">
        <v>0.5</v>
      </c>
      <c r="AH92" s="2">
        <v>0.875</v>
      </c>
      <c r="AI92" s="2">
        <v>0.79500000000000004</v>
      </c>
      <c r="AJ92" s="2">
        <v>-1</v>
      </c>
      <c r="AK92" s="2">
        <v>-0.98</v>
      </c>
      <c r="AL92" s="2">
        <v>0.75</v>
      </c>
      <c r="AM92" s="4">
        <v>0.66100000000000003</v>
      </c>
      <c r="AN92" s="2">
        <v>0.625</v>
      </c>
      <c r="AO92" s="2">
        <v>0.77500000000000002</v>
      </c>
      <c r="AP92" s="2">
        <v>-0.90900000000000003</v>
      </c>
      <c r="AQ92" s="2">
        <v>-0.66700000000000004</v>
      </c>
      <c r="AR92" s="2">
        <v>0.28599999999999998</v>
      </c>
    </row>
    <row r="93" spans="1:44" x14ac:dyDescent="0.2">
      <c r="A93" s="21">
        <v>20</v>
      </c>
      <c r="B93" s="21">
        <v>84</v>
      </c>
      <c r="C93" s="21" t="s">
        <v>41</v>
      </c>
      <c r="D93" s="21" t="s">
        <v>15</v>
      </c>
      <c r="E93" s="21">
        <v>1</v>
      </c>
      <c r="F93" s="21">
        <v>11</v>
      </c>
      <c r="G93" s="21">
        <v>27.25</v>
      </c>
      <c r="H93" s="21">
        <v>5</v>
      </c>
      <c r="I93" s="21">
        <v>2</v>
      </c>
      <c r="J93" s="24">
        <v>0.81</v>
      </c>
      <c r="K93" s="29">
        <f t="shared" si="18"/>
        <v>-23</v>
      </c>
      <c r="L93" s="21">
        <v>566</v>
      </c>
      <c r="M93" s="21">
        <v>589</v>
      </c>
      <c r="N93" s="30">
        <f t="shared" si="19"/>
        <v>1.2783183222667807</v>
      </c>
      <c r="O93" s="21">
        <v>116667</v>
      </c>
      <c r="P93" s="21">
        <v>91266</v>
      </c>
      <c r="Q93" s="31">
        <v>3.58</v>
      </c>
      <c r="R93" s="32">
        <v>2.63</v>
      </c>
      <c r="S93" s="32">
        <v>2</v>
      </c>
      <c r="T93" s="32">
        <v>3.8</v>
      </c>
      <c r="U93" s="16">
        <v>8</v>
      </c>
      <c r="V93" s="14">
        <v>6</v>
      </c>
      <c r="W93" s="14">
        <v>4</v>
      </c>
      <c r="X93" s="14">
        <v>4</v>
      </c>
      <c r="Y93" s="14">
        <v>7</v>
      </c>
      <c r="Z93" s="14">
        <v>6</v>
      </c>
      <c r="AA93" s="14">
        <v>7</v>
      </c>
      <c r="AB93" s="14">
        <v>2</v>
      </c>
      <c r="AC93" s="1">
        <f t="shared" si="20"/>
        <v>15</v>
      </c>
      <c r="AD93" s="1">
        <f t="shared" si="21"/>
        <v>12</v>
      </c>
      <c r="AE93" s="1">
        <f t="shared" si="22"/>
        <v>11</v>
      </c>
      <c r="AF93" s="1">
        <f t="shared" si="23"/>
        <v>6</v>
      </c>
      <c r="AG93" s="4">
        <v>0.81299999999999994</v>
      </c>
      <c r="AH93" s="2">
        <v>0.70799999999999996</v>
      </c>
      <c r="AI93" s="2">
        <v>0.5</v>
      </c>
      <c r="AJ93" s="2">
        <v>-0.99299999999999999</v>
      </c>
      <c r="AK93" s="2">
        <v>-0.5</v>
      </c>
      <c r="AL93" s="2">
        <v>0</v>
      </c>
      <c r="AM93" s="4">
        <v>0.66100000000000003</v>
      </c>
      <c r="AN93" s="2">
        <v>0.33900000000000002</v>
      </c>
      <c r="AO93" s="2">
        <v>0.88700000000000001</v>
      </c>
      <c r="AP93" s="2">
        <v>-0.90900000000000003</v>
      </c>
      <c r="AQ93" s="2">
        <v>-0.90900000000000003</v>
      </c>
      <c r="AR93" s="2">
        <v>-0.4</v>
      </c>
    </row>
    <row r="94" spans="1:44" x14ac:dyDescent="0.2">
      <c r="A94" s="21">
        <v>21</v>
      </c>
      <c r="B94" s="21">
        <v>88</v>
      </c>
      <c r="C94" s="21" t="s">
        <v>41</v>
      </c>
      <c r="D94" s="21" t="s">
        <v>15</v>
      </c>
      <c r="E94" s="21">
        <v>1</v>
      </c>
      <c r="F94" s="21">
        <v>11</v>
      </c>
      <c r="G94" s="21">
        <v>26.5</v>
      </c>
      <c r="H94" s="21">
        <v>5</v>
      </c>
      <c r="I94" s="21">
        <v>2</v>
      </c>
      <c r="J94" s="24">
        <v>0.97</v>
      </c>
      <c r="K94" s="29">
        <f t="shared" si="18"/>
        <v>-3</v>
      </c>
      <c r="L94" s="21">
        <v>271</v>
      </c>
      <c r="M94" s="21">
        <v>274</v>
      </c>
      <c r="N94" s="30">
        <f t="shared" si="19"/>
        <v>2.7327102227157751</v>
      </c>
      <c r="O94" s="21">
        <v>177178</v>
      </c>
      <c r="P94" s="21">
        <v>64836</v>
      </c>
      <c r="Q94" s="31">
        <v>3.83</v>
      </c>
      <c r="R94" s="32">
        <v>2.95</v>
      </c>
      <c r="S94" s="32">
        <v>0.2</v>
      </c>
      <c r="T94" s="32">
        <v>5</v>
      </c>
      <c r="U94" s="16">
        <v>7</v>
      </c>
      <c r="V94" s="14">
        <v>7</v>
      </c>
      <c r="W94" s="14">
        <v>5</v>
      </c>
      <c r="X94" s="14">
        <v>3</v>
      </c>
      <c r="Y94" s="14">
        <v>8</v>
      </c>
      <c r="Z94" s="14">
        <v>8</v>
      </c>
      <c r="AA94" s="14">
        <v>7</v>
      </c>
      <c r="AB94" s="14">
        <v>6</v>
      </c>
      <c r="AC94" s="1">
        <f t="shared" si="20"/>
        <v>15</v>
      </c>
      <c r="AD94" s="1">
        <f t="shared" si="21"/>
        <v>15</v>
      </c>
      <c r="AE94" s="1">
        <f t="shared" si="22"/>
        <v>12</v>
      </c>
      <c r="AF94" s="1">
        <f t="shared" si="23"/>
        <v>9</v>
      </c>
      <c r="AG94" s="4">
        <v>0.5</v>
      </c>
      <c r="AH94" s="2">
        <v>0.73799999999999999</v>
      </c>
      <c r="AI94" s="2">
        <v>0.7</v>
      </c>
      <c r="AJ94" s="2">
        <v>-0.96</v>
      </c>
      <c r="AK94" s="2">
        <v>-0.84199999999999997</v>
      </c>
      <c r="AL94" s="2">
        <v>0</v>
      </c>
      <c r="AM94" s="4">
        <v>0.5</v>
      </c>
      <c r="AN94" s="2">
        <v>0.78100000000000003</v>
      </c>
      <c r="AO94" s="2">
        <v>0.66100000000000003</v>
      </c>
      <c r="AP94" s="2">
        <v>-1</v>
      </c>
      <c r="AQ94" s="2">
        <v>-0.997</v>
      </c>
      <c r="AR94" s="2">
        <v>-0.90900000000000003</v>
      </c>
    </row>
    <row r="95" spans="1:44" x14ac:dyDescent="0.2">
      <c r="A95" s="21">
        <v>22</v>
      </c>
      <c r="B95" s="21">
        <v>67</v>
      </c>
      <c r="C95" s="21" t="s">
        <v>41</v>
      </c>
      <c r="D95" s="21" t="s">
        <v>15</v>
      </c>
      <c r="E95" s="21">
        <v>1</v>
      </c>
      <c r="F95" s="21">
        <v>18</v>
      </c>
      <c r="G95" s="21">
        <v>35</v>
      </c>
      <c r="H95" s="21">
        <v>12</v>
      </c>
      <c r="I95" s="21">
        <v>7</v>
      </c>
      <c r="J95" s="24">
        <v>0.97</v>
      </c>
      <c r="K95" s="29">
        <f t="shared" si="18"/>
        <v>4</v>
      </c>
      <c r="L95" s="21">
        <v>254</v>
      </c>
      <c r="M95" s="21">
        <v>250</v>
      </c>
      <c r="N95" s="30">
        <f t="shared" si="19"/>
        <v>2.0425914086522363</v>
      </c>
      <c r="O95" s="21">
        <v>134186</v>
      </c>
      <c r="P95" s="21">
        <v>65694</v>
      </c>
      <c r="Q95" s="31">
        <v>3.75</v>
      </c>
      <c r="R95" s="32">
        <v>2.89</v>
      </c>
      <c r="S95" s="32">
        <v>2.2000000000000002</v>
      </c>
      <c r="T95" s="32">
        <v>4.8</v>
      </c>
      <c r="U95" s="16">
        <v>5</v>
      </c>
      <c r="V95" s="14">
        <v>3</v>
      </c>
      <c r="W95" s="14">
        <v>2</v>
      </c>
      <c r="X95" s="14">
        <v>2</v>
      </c>
      <c r="Y95" s="14">
        <v>5</v>
      </c>
      <c r="Z95" s="14">
        <v>5</v>
      </c>
      <c r="AA95" s="14">
        <v>4</v>
      </c>
      <c r="AB95" s="14">
        <v>1</v>
      </c>
      <c r="AC95" s="1">
        <f t="shared" si="20"/>
        <v>10</v>
      </c>
      <c r="AD95" s="1">
        <f t="shared" si="21"/>
        <v>8</v>
      </c>
      <c r="AE95" s="1">
        <f t="shared" si="22"/>
        <v>6</v>
      </c>
      <c r="AF95" s="1">
        <f t="shared" si="23"/>
        <v>3</v>
      </c>
      <c r="AG95" s="4">
        <v>0.7</v>
      </c>
      <c r="AH95" s="2">
        <v>0.625</v>
      </c>
      <c r="AI95" s="2">
        <v>0.5</v>
      </c>
      <c r="AJ95" s="2">
        <v>0</v>
      </c>
      <c r="AK95" s="2">
        <v>0.66700000000000004</v>
      </c>
      <c r="AL95" s="2">
        <v>0.8</v>
      </c>
      <c r="AM95" s="4">
        <v>0.5</v>
      </c>
      <c r="AN95" s="2">
        <v>0.61299999999999999</v>
      </c>
      <c r="AO95" s="2">
        <v>0.79500000000000004</v>
      </c>
      <c r="AP95" s="2">
        <v>-0.47099999999999997</v>
      </c>
      <c r="AQ95" s="2">
        <v>-0.25</v>
      </c>
      <c r="AR95" s="2">
        <v>0.75</v>
      </c>
    </row>
    <row r="96" spans="1:44" x14ac:dyDescent="0.2">
      <c r="A96" s="21">
        <v>23</v>
      </c>
      <c r="B96" s="21">
        <v>76</v>
      </c>
      <c r="C96" s="21" t="s">
        <v>41</v>
      </c>
      <c r="D96" s="21" t="s">
        <v>15</v>
      </c>
      <c r="E96" s="21">
        <v>1</v>
      </c>
      <c r="F96" s="21">
        <v>12</v>
      </c>
      <c r="G96" s="21">
        <v>25</v>
      </c>
      <c r="H96" s="21">
        <v>11</v>
      </c>
      <c r="I96" s="21">
        <v>2</v>
      </c>
      <c r="J96" s="24">
        <v>0.95199999999999996</v>
      </c>
      <c r="K96" s="29">
        <f t="shared" si="18"/>
        <v>-53</v>
      </c>
      <c r="L96" s="21">
        <v>283</v>
      </c>
      <c r="M96" s="21">
        <v>336</v>
      </c>
      <c r="N96" s="30">
        <f t="shared" si="19"/>
        <v>2.2859387822807355</v>
      </c>
      <c r="O96" s="21">
        <v>130918</v>
      </c>
      <c r="P96" s="21">
        <v>57271</v>
      </c>
      <c r="Q96" s="31">
        <v>3.5</v>
      </c>
      <c r="R96" s="32">
        <v>3.47</v>
      </c>
      <c r="S96" s="32">
        <v>2.8</v>
      </c>
      <c r="T96" s="32">
        <v>4.8</v>
      </c>
      <c r="U96" s="16">
        <v>5</v>
      </c>
      <c r="V96" s="14">
        <v>6</v>
      </c>
      <c r="W96" s="14">
        <v>4</v>
      </c>
      <c r="X96" s="14">
        <v>3</v>
      </c>
      <c r="Y96" s="14">
        <v>8</v>
      </c>
      <c r="Z96" s="14">
        <v>7</v>
      </c>
      <c r="AA96" s="14">
        <v>8</v>
      </c>
      <c r="AB96" s="14">
        <v>2</v>
      </c>
      <c r="AC96" s="1">
        <f t="shared" si="20"/>
        <v>13</v>
      </c>
      <c r="AD96" s="1">
        <f t="shared" si="21"/>
        <v>13</v>
      </c>
      <c r="AE96" s="1">
        <f t="shared" si="22"/>
        <v>12</v>
      </c>
      <c r="AF96" s="1">
        <f t="shared" si="23"/>
        <v>5</v>
      </c>
      <c r="AG96" s="4">
        <v>0.375</v>
      </c>
      <c r="AH96" s="2">
        <v>0.70799999999999996</v>
      </c>
      <c r="AI96" s="2">
        <v>0.61299999999999999</v>
      </c>
      <c r="AJ96" s="2">
        <v>-0.66700000000000004</v>
      </c>
      <c r="AK96" s="2">
        <v>-0.5</v>
      </c>
      <c r="AL96" s="2">
        <v>0.25</v>
      </c>
      <c r="AM96" s="4">
        <v>0.78100000000000003</v>
      </c>
      <c r="AN96" s="2">
        <v>0.219</v>
      </c>
      <c r="AO96" s="2">
        <v>0.93799999999999994</v>
      </c>
      <c r="AP96" s="2">
        <v>-0.997</v>
      </c>
      <c r="AQ96" s="2">
        <v>-1</v>
      </c>
      <c r="AR96" s="2">
        <v>-0.94099999999999995</v>
      </c>
    </row>
    <row r="97" spans="1:44" x14ac:dyDescent="0.2">
      <c r="A97" s="21">
        <v>24</v>
      </c>
      <c r="B97" s="21">
        <v>67</v>
      </c>
      <c r="C97" s="21" t="s">
        <v>41</v>
      </c>
      <c r="D97" s="21" t="s">
        <v>15</v>
      </c>
      <c r="E97" s="21">
        <v>1</v>
      </c>
      <c r="F97" s="21">
        <v>14</v>
      </c>
      <c r="G97" s="21">
        <v>34.25</v>
      </c>
      <c r="H97" s="21">
        <v>10</v>
      </c>
      <c r="I97" s="21">
        <v>13</v>
      </c>
      <c r="J97" s="24">
        <v>0.97899999999999998</v>
      </c>
      <c r="K97" s="29">
        <f t="shared" si="18"/>
        <v>-3</v>
      </c>
      <c r="L97" s="21">
        <v>247</v>
      </c>
      <c r="M97" s="21">
        <v>250</v>
      </c>
      <c r="N97" s="30">
        <f t="shared" si="19"/>
        <v>1.7617658251934543</v>
      </c>
      <c r="O97" s="21">
        <v>97216</v>
      </c>
      <c r="P97" s="21">
        <v>55181</v>
      </c>
      <c r="Q97" s="31">
        <v>3.75</v>
      </c>
      <c r="R97" s="32">
        <v>3.47</v>
      </c>
      <c r="S97" s="32">
        <v>3</v>
      </c>
      <c r="T97" s="32">
        <v>4.4000000000000004</v>
      </c>
      <c r="U97" s="16">
        <v>6</v>
      </c>
      <c r="V97" s="14">
        <v>7</v>
      </c>
      <c r="W97" s="14">
        <v>3</v>
      </c>
      <c r="X97" s="14">
        <v>0</v>
      </c>
      <c r="Y97" s="14">
        <v>6</v>
      </c>
      <c r="Z97" s="14">
        <v>6</v>
      </c>
      <c r="AA97" s="14">
        <v>5</v>
      </c>
      <c r="AB97" s="14">
        <v>0</v>
      </c>
      <c r="AC97" s="1">
        <f t="shared" si="20"/>
        <v>12</v>
      </c>
      <c r="AD97" s="1">
        <f t="shared" si="21"/>
        <v>13</v>
      </c>
      <c r="AE97" s="1">
        <f t="shared" si="22"/>
        <v>8</v>
      </c>
      <c r="AF97" s="1">
        <f t="shared" si="23"/>
        <v>0</v>
      </c>
      <c r="AG97" s="4">
        <v>0.33900000000000002</v>
      </c>
      <c r="AH97" s="2">
        <v>0.84299999999999997</v>
      </c>
      <c r="AI97" s="2">
        <v>0.84399999999999997</v>
      </c>
      <c r="AJ97" s="2">
        <v>-0.90900000000000003</v>
      </c>
      <c r="AK97" s="2">
        <v>-0.61499999999999999</v>
      </c>
      <c r="AL97" s="2">
        <v>1</v>
      </c>
      <c r="AM97" s="4">
        <v>0.5</v>
      </c>
      <c r="AN97" s="2">
        <v>0.625</v>
      </c>
      <c r="AO97" s="2">
        <v>0.90600000000000003</v>
      </c>
      <c r="AP97" s="2">
        <v>-0.8</v>
      </c>
      <c r="AQ97" s="2">
        <v>-0.66700000000000004</v>
      </c>
      <c r="AR97" s="2">
        <v>1</v>
      </c>
    </row>
    <row r="98" spans="1:44" x14ac:dyDescent="0.2">
      <c r="A98" s="21">
        <v>25</v>
      </c>
      <c r="B98" s="21">
        <v>71</v>
      </c>
      <c r="C98" s="21" t="s">
        <v>41</v>
      </c>
      <c r="D98" s="21" t="s">
        <v>15</v>
      </c>
      <c r="E98" s="21">
        <v>1</v>
      </c>
      <c r="F98" s="21">
        <v>14</v>
      </c>
      <c r="G98" s="21">
        <v>28.5</v>
      </c>
      <c r="H98" s="21">
        <v>8</v>
      </c>
      <c r="I98" s="21">
        <v>4</v>
      </c>
      <c r="J98" s="24">
        <v>0.85699999999999998</v>
      </c>
      <c r="K98" s="29">
        <f t="shared" si="18"/>
        <v>-65</v>
      </c>
      <c r="L98" s="21">
        <v>372</v>
      </c>
      <c r="M98" s="21">
        <v>437</v>
      </c>
      <c r="N98" s="30">
        <f t="shared" si="19"/>
        <v>1.6273570533870476</v>
      </c>
      <c r="O98" s="21">
        <v>96141</v>
      </c>
      <c r="P98" s="21">
        <v>59078</v>
      </c>
      <c r="Q98" s="31">
        <v>3.17</v>
      </c>
      <c r="R98" s="32">
        <v>2.4700000000000002</v>
      </c>
      <c r="S98" s="32">
        <v>3.2</v>
      </c>
      <c r="T98" s="32">
        <v>4.4000000000000004</v>
      </c>
      <c r="U98" s="16">
        <v>6</v>
      </c>
      <c r="V98" s="14">
        <v>8</v>
      </c>
      <c r="W98" s="14">
        <v>4</v>
      </c>
      <c r="X98" s="14">
        <v>0</v>
      </c>
      <c r="Y98" s="14">
        <v>8</v>
      </c>
      <c r="Z98" s="14">
        <v>7</v>
      </c>
      <c r="AA98" s="14">
        <v>4</v>
      </c>
      <c r="AB98" s="14">
        <v>1</v>
      </c>
      <c r="AC98" s="1">
        <f t="shared" si="20"/>
        <v>14</v>
      </c>
      <c r="AD98" s="1">
        <f t="shared" si="21"/>
        <v>15</v>
      </c>
      <c r="AE98" s="1">
        <f t="shared" si="22"/>
        <v>8</v>
      </c>
      <c r="AF98" s="1">
        <f t="shared" si="23"/>
        <v>1</v>
      </c>
      <c r="AG98" s="4">
        <v>0.188</v>
      </c>
      <c r="AH98" s="2">
        <v>0.875</v>
      </c>
      <c r="AI98" s="2">
        <v>0.875</v>
      </c>
      <c r="AJ98" s="2">
        <v>-1</v>
      </c>
      <c r="AK98" s="2">
        <v>-0.98</v>
      </c>
      <c r="AL98" s="2">
        <v>1</v>
      </c>
      <c r="AM98" s="4">
        <v>0.78100000000000003</v>
      </c>
      <c r="AN98" s="2">
        <v>0.79500000000000004</v>
      </c>
      <c r="AO98" s="2">
        <v>0.79500000000000004</v>
      </c>
      <c r="AP98" s="2">
        <v>-0.997</v>
      </c>
      <c r="AQ98" s="2">
        <v>-0.75</v>
      </c>
      <c r="AR98" s="2">
        <v>0.75</v>
      </c>
    </row>
    <row r="99" spans="1:44" x14ac:dyDescent="0.2">
      <c r="A99" s="21">
        <v>26</v>
      </c>
      <c r="B99" s="21">
        <v>67</v>
      </c>
      <c r="C99" s="21" t="s">
        <v>41</v>
      </c>
      <c r="D99" s="21" t="s">
        <v>15</v>
      </c>
      <c r="E99" s="21">
        <v>1</v>
      </c>
      <c r="F99" s="21">
        <v>12</v>
      </c>
      <c r="G99" s="21">
        <v>29.25</v>
      </c>
      <c r="H99" s="21">
        <v>10</v>
      </c>
      <c r="I99" s="21">
        <v>2</v>
      </c>
      <c r="J99" s="24">
        <v>0.81</v>
      </c>
      <c r="K99" s="29">
        <f t="shared" si="18"/>
        <v>5</v>
      </c>
      <c r="L99" s="21">
        <v>353</v>
      </c>
      <c r="M99" s="21">
        <v>348</v>
      </c>
      <c r="N99" s="30">
        <f t="shared" si="19"/>
        <v>1.5089793348432023</v>
      </c>
      <c r="O99" s="21">
        <v>160572</v>
      </c>
      <c r="P99" s="21">
        <v>106411</v>
      </c>
      <c r="Q99" s="31">
        <v>4.25</v>
      </c>
      <c r="R99" s="32">
        <v>3.53</v>
      </c>
      <c r="S99" s="32">
        <v>1.4</v>
      </c>
      <c r="T99" s="32">
        <v>4.8</v>
      </c>
      <c r="U99" s="16">
        <v>8</v>
      </c>
      <c r="V99" s="14">
        <v>8</v>
      </c>
      <c r="W99" s="14">
        <v>1</v>
      </c>
      <c r="X99" s="14">
        <v>0</v>
      </c>
      <c r="Y99" s="14">
        <v>7</v>
      </c>
      <c r="Z99" s="14">
        <v>7</v>
      </c>
      <c r="AA99" s="14">
        <v>6</v>
      </c>
      <c r="AB99" s="14">
        <v>1</v>
      </c>
      <c r="AC99" s="1">
        <f t="shared" si="20"/>
        <v>15</v>
      </c>
      <c r="AD99" s="1">
        <f t="shared" si="21"/>
        <v>15</v>
      </c>
      <c r="AE99" s="1">
        <f t="shared" si="22"/>
        <v>7</v>
      </c>
      <c r="AF99" s="1">
        <f t="shared" si="23"/>
        <v>1</v>
      </c>
      <c r="AG99" s="4">
        <v>0.5</v>
      </c>
      <c r="AH99" s="2">
        <v>0.96899999999999997</v>
      </c>
      <c r="AI99" s="2">
        <v>0.78100000000000003</v>
      </c>
      <c r="AJ99" s="2">
        <v>-1</v>
      </c>
      <c r="AK99" s="2">
        <v>-0.86799999999999999</v>
      </c>
      <c r="AL99" s="2">
        <v>1</v>
      </c>
      <c r="AM99" s="4">
        <v>0.5</v>
      </c>
      <c r="AN99" s="2">
        <v>0.66100000000000003</v>
      </c>
      <c r="AO99" s="2">
        <v>0.88700000000000001</v>
      </c>
      <c r="AP99" s="2">
        <v>-0.96</v>
      </c>
      <c r="AQ99" s="2">
        <v>-0.90900000000000003</v>
      </c>
      <c r="AR99" s="2">
        <v>0.4</v>
      </c>
    </row>
    <row r="100" spans="1:44" x14ac:dyDescent="0.2">
      <c r="A100" s="21">
        <v>27</v>
      </c>
      <c r="B100" s="21">
        <v>66</v>
      </c>
      <c r="C100" s="21" t="s">
        <v>41</v>
      </c>
      <c r="D100" s="21" t="s">
        <v>13</v>
      </c>
      <c r="E100" s="21">
        <v>1</v>
      </c>
      <c r="F100" s="21">
        <v>12</v>
      </c>
      <c r="G100" s="21">
        <v>32.25</v>
      </c>
      <c r="H100" s="21">
        <v>12</v>
      </c>
      <c r="I100" s="21">
        <v>4</v>
      </c>
      <c r="J100" s="24">
        <v>0.90500000000000003</v>
      </c>
      <c r="K100" s="29">
        <f t="shared" si="18"/>
        <v>-28</v>
      </c>
      <c r="L100" s="21">
        <v>203</v>
      </c>
      <c r="M100" s="21">
        <v>231</v>
      </c>
      <c r="N100" s="30">
        <f t="shared" si="19"/>
        <v>2.1264433848451771</v>
      </c>
      <c r="O100" s="21">
        <v>111045</v>
      </c>
      <c r="P100" s="21">
        <v>52221</v>
      </c>
      <c r="Q100" s="31">
        <v>4.08</v>
      </c>
      <c r="R100" s="32">
        <v>3.63</v>
      </c>
      <c r="S100" s="32">
        <v>1</v>
      </c>
      <c r="T100" s="32">
        <v>4.2</v>
      </c>
      <c r="U100" s="16">
        <v>6</v>
      </c>
      <c r="V100" s="14">
        <v>7</v>
      </c>
      <c r="W100" s="14">
        <v>3</v>
      </c>
      <c r="X100" s="14">
        <v>0</v>
      </c>
      <c r="Y100" s="14">
        <v>8</v>
      </c>
      <c r="Z100" s="14">
        <v>4</v>
      </c>
      <c r="AA100" s="14">
        <v>5</v>
      </c>
      <c r="AB100" s="14">
        <v>0</v>
      </c>
      <c r="AC100" s="1">
        <f t="shared" si="20"/>
        <v>14</v>
      </c>
      <c r="AD100" s="1">
        <f t="shared" si="21"/>
        <v>11</v>
      </c>
      <c r="AE100" s="1">
        <f t="shared" si="22"/>
        <v>8</v>
      </c>
      <c r="AF100" s="1">
        <f t="shared" si="23"/>
        <v>0</v>
      </c>
      <c r="AG100" s="4">
        <v>0.33900000000000002</v>
      </c>
      <c r="AH100" s="2">
        <v>0.84299999999999997</v>
      </c>
      <c r="AI100" s="2">
        <v>0.84399999999999997</v>
      </c>
      <c r="AJ100" s="2">
        <v>-0.90900000000000003</v>
      </c>
      <c r="AK100" s="2">
        <v>-0.61499999999999999</v>
      </c>
      <c r="AL100" s="2">
        <v>1</v>
      </c>
      <c r="AM100" s="4">
        <v>0.875</v>
      </c>
      <c r="AN100" s="2">
        <v>0.38800000000000001</v>
      </c>
      <c r="AO100" s="2">
        <v>0.90600000000000003</v>
      </c>
      <c r="AP100" s="2">
        <v>-0.98</v>
      </c>
      <c r="AQ100" s="2">
        <v>-0.25</v>
      </c>
      <c r="AR100" s="2">
        <v>1</v>
      </c>
    </row>
    <row r="101" spans="1:44" x14ac:dyDescent="0.2">
      <c r="A101" s="21">
        <v>28</v>
      </c>
      <c r="B101" s="21">
        <v>71</v>
      </c>
      <c r="C101" s="21" t="s">
        <v>41</v>
      </c>
      <c r="D101" s="21" t="s">
        <v>15</v>
      </c>
      <c r="E101" s="21">
        <v>1</v>
      </c>
      <c r="F101" s="21">
        <v>12</v>
      </c>
      <c r="G101" s="21">
        <v>34</v>
      </c>
      <c r="H101" s="21">
        <v>12</v>
      </c>
      <c r="I101" s="21">
        <v>9</v>
      </c>
      <c r="J101" s="24">
        <v>0.97</v>
      </c>
      <c r="K101" s="29">
        <f t="shared" si="18"/>
        <v>-23</v>
      </c>
      <c r="L101" s="21">
        <v>241</v>
      </c>
      <c r="M101" s="21">
        <v>264</v>
      </c>
      <c r="N101" s="30">
        <f t="shared" si="19"/>
        <v>1.3652859685242698</v>
      </c>
      <c r="O101" s="21">
        <v>78250</v>
      </c>
      <c r="P101" s="21">
        <v>57314</v>
      </c>
      <c r="Q101" s="31">
        <v>3.17</v>
      </c>
      <c r="R101" s="32">
        <v>3.05</v>
      </c>
      <c r="S101" s="32">
        <v>3.2</v>
      </c>
      <c r="T101" s="32">
        <v>4</v>
      </c>
      <c r="U101" s="16">
        <v>6</v>
      </c>
      <c r="V101" s="14">
        <v>6</v>
      </c>
      <c r="W101" s="14">
        <v>2</v>
      </c>
      <c r="X101" s="14">
        <v>0</v>
      </c>
      <c r="Y101" s="14">
        <v>5</v>
      </c>
      <c r="Z101" s="14">
        <v>7</v>
      </c>
      <c r="AA101" s="14">
        <v>6</v>
      </c>
      <c r="AB101" s="14">
        <v>2</v>
      </c>
      <c r="AC101" s="1">
        <f t="shared" si="20"/>
        <v>11</v>
      </c>
      <c r="AD101" s="1">
        <f t="shared" si="21"/>
        <v>13</v>
      </c>
      <c r="AE101" s="1">
        <f t="shared" si="22"/>
        <v>8</v>
      </c>
      <c r="AF101" s="1">
        <f t="shared" si="23"/>
        <v>2</v>
      </c>
      <c r="AG101" s="4">
        <v>0.5</v>
      </c>
      <c r="AH101" s="2">
        <v>0.83299999999999996</v>
      </c>
      <c r="AI101" s="2">
        <v>0.81299999999999994</v>
      </c>
      <c r="AJ101" s="2">
        <v>-0.8</v>
      </c>
      <c r="AK101" s="2">
        <v>0</v>
      </c>
      <c r="AL101" s="2">
        <v>1</v>
      </c>
      <c r="AM101" s="4">
        <v>0.26200000000000001</v>
      </c>
      <c r="AN101" s="2">
        <v>0.66100000000000003</v>
      </c>
      <c r="AO101" s="2">
        <v>0.83299999999999996</v>
      </c>
      <c r="AP101" s="2">
        <v>-0.84199999999999997</v>
      </c>
      <c r="AQ101" s="2">
        <v>-0.90900000000000003</v>
      </c>
      <c r="AR101" s="2">
        <v>0</v>
      </c>
    </row>
    <row r="102" spans="1:44" x14ac:dyDescent="0.2">
      <c r="A102" s="21">
        <v>29</v>
      </c>
      <c r="B102" s="21">
        <v>81</v>
      </c>
      <c r="C102" s="21" t="s">
        <v>41</v>
      </c>
      <c r="D102" s="21" t="s">
        <v>15</v>
      </c>
      <c r="E102" s="21">
        <v>0</v>
      </c>
      <c r="F102" s="21">
        <v>16</v>
      </c>
      <c r="G102" s="21">
        <v>34.5</v>
      </c>
      <c r="H102" s="21">
        <v>8</v>
      </c>
      <c r="I102" s="21">
        <v>7</v>
      </c>
      <c r="J102" s="24">
        <v>1</v>
      </c>
      <c r="K102" s="29">
        <f t="shared" si="18"/>
        <v>15</v>
      </c>
      <c r="L102" s="21">
        <v>317</v>
      </c>
      <c r="M102" s="21">
        <v>302</v>
      </c>
      <c r="N102" s="30">
        <f t="shared" si="19"/>
        <v>2.7873692443054061</v>
      </c>
      <c r="O102" s="21">
        <v>142560</v>
      </c>
      <c r="P102" s="21">
        <v>51145</v>
      </c>
      <c r="Q102" s="31">
        <v>3.33</v>
      </c>
      <c r="R102" s="32">
        <v>4</v>
      </c>
      <c r="S102" s="32">
        <v>3.2</v>
      </c>
      <c r="T102" s="32">
        <v>3</v>
      </c>
      <c r="U102" s="16">
        <v>6</v>
      </c>
      <c r="V102" s="14">
        <v>7</v>
      </c>
      <c r="W102" s="14">
        <v>3</v>
      </c>
      <c r="X102" s="14">
        <v>2</v>
      </c>
      <c r="Y102" s="14">
        <v>6</v>
      </c>
      <c r="Z102" s="14">
        <v>8</v>
      </c>
      <c r="AA102" s="14">
        <v>6</v>
      </c>
      <c r="AB102" s="14">
        <v>2</v>
      </c>
      <c r="AC102" s="1">
        <f t="shared" si="20"/>
        <v>12</v>
      </c>
      <c r="AD102" s="1">
        <f t="shared" si="21"/>
        <v>15</v>
      </c>
      <c r="AE102" s="1">
        <f t="shared" si="22"/>
        <v>9</v>
      </c>
      <c r="AF102" s="1">
        <f t="shared" si="23"/>
        <v>4</v>
      </c>
      <c r="AG102" s="4">
        <v>0.33900000000000002</v>
      </c>
      <c r="AH102" s="2">
        <v>0.84299999999999997</v>
      </c>
      <c r="AI102" s="2">
        <v>0.625</v>
      </c>
      <c r="AJ102" s="2">
        <v>-0.90900000000000003</v>
      </c>
      <c r="AK102" s="2">
        <v>-0.61499999999999999</v>
      </c>
      <c r="AL102" s="2">
        <v>0.66700000000000004</v>
      </c>
      <c r="AM102" s="4">
        <v>0.188</v>
      </c>
      <c r="AN102" s="2">
        <v>0.81299999999999994</v>
      </c>
      <c r="AO102" s="2">
        <v>0.83299999999999996</v>
      </c>
      <c r="AP102" s="2">
        <v>-1</v>
      </c>
      <c r="AQ102" s="2">
        <v>-0.99299999999999999</v>
      </c>
      <c r="AR102" s="2">
        <v>0</v>
      </c>
    </row>
    <row r="103" spans="1:44" x14ac:dyDescent="0.2">
      <c r="A103" s="21">
        <v>30</v>
      </c>
      <c r="B103" s="21">
        <v>74</v>
      </c>
      <c r="C103" s="21" t="s">
        <v>41</v>
      </c>
      <c r="D103" s="21" t="s">
        <v>15</v>
      </c>
      <c r="E103" s="21">
        <v>1</v>
      </c>
      <c r="F103" s="21">
        <v>16</v>
      </c>
      <c r="G103" s="21">
        <v>35</v>
      </c>
      <c r="H103" s="21">
        <v>11</v>
      </c>
      <c r="I103" s="21">
        <v>9</v>
      </c>
      <c r="J103" s="24">
        <v>0.92600000000000005</v>
      </c>
      <c r="K103" s="29">
        <f t="shared" si="18"/>
        <v>-39</v>
      </c>
      <c r="L103" s="21">
        <v>296</v>
      </c>
      <c r="M103" s="21">
        <v>335</v>
      </c>
      <c r="N103" s="30">
        <f t="shared" si="19"/>
        <v>2.2599801284553425</v>
      </c>
      <c r="O103" s="21">
        <v>127377</v>
      </c>
      <c r="P103" s="21">
        <v>56362</v>
      </c>
      <c r="Q103" s="31">
        <v>4.17</v>
      </c>
      <c r="R103" s="32">
        <v>4</v>
      </c>
      <c r="S103" s="32">
        <v>4.2</v>
      </c>
      <c r="T103" s="32">
        <v>5</v>
      </c>
      <c r="U103" s="16">
        <v>7</v>
      </c>
      <c r="V103" s="14">
        <v>6</v>
      </c>
      <c r="W103" s="14">
        <v>3</v>
      </c>
      <c r="X103" s="14">
        <v>0</v>
      </c>
      <c r="Y103" s="14">
        <v>6</v>
      </c>
      <c r="Z103" s="14">
        <v>4</v>
      </c>
      <c r="AA103" s="14">
        <v>4</v>
      </c>
      <c r="AB103" s="14">
        <v>0</v>
      </c>
      <c r="AC103" s="1">
        <f t="shared" si="20"/>
        <v>13</v>
      </c>
      <c r="AD103" s="1">
        <f t="shared" si="21"/>
        <v>10</v>
      </c>
      <c r="AE103" s="1">
        <f t="shared" si="22"/>
        <v>7</v>
      </c>
      <c r="AF103" s="1">
        <f t="shared" si="23"/>
        <v>0</v>
      </c>
      <c r="AG103" s="4">
        <v>0.66100000000000003</v>
      </c>
      <c r="AH103" s="2">
        <v>0.77500000000000002</v>
      </c>
      <c r="AI103" s="2">
        <v>0.84399999999999997</v>
      </c>
      <c r="AJ103" s="2">
        <v>-0.90900000000000003</v>
      </c>
      <c r="AK103" s="2">
        <v>-0.28599999999999998</v>
      </c>
      <c r="AL103" s="2">
        <v>1</v>
      </c>
      <c r="AM103" s="4">
        <v>0.70799999999999996</v>
      </c>
      <c r="AN103" s="2">
        <v>0.5</v>
      </c>
      <c r="AO103" s="2">
        <v>0.875</v>
      </c>
      <c r="AP103" s="2">
        <v>-0.5</v>
      </c>
      <c r="AQ103" s="2">
        <v>0</v>
      </c>
      <c r="AR103" s="2">
        <v>1</v>
      </c>
    </row>
    <row r="104" spans="1:44" x14ac:dyDescent="0.2">
      <c r="A104" s="21">
        <v>31</v>
      </c>
      <c r="B104" s="21">
        <v>63</v>
      </c>
      <c r="C104" s="21" t="s">
        <v>41</v>
      </c>
      <c r="D104" s="21" t="s">
        <v>15</v>
      </c>
      <c r="E104" s="21">
        <v>1</v>
      </c>
      <c r="F104" s="21">
        <v>12</v>
      </c>
      <c r="G104" s="21">
        <v>34</v>
      </c>
      <c r="H104" s="21">
        <v>5</v>
      </c>
      <c r="I104" s="21">
        <v>16</v>
      </c>
      <c r="J104" s="24">
        <v>0.92600000000000005</v>
      </c>
      <c r="K104" s="29">
        <f t="shared" si="18"/>
        <v>-8</v>
      </c>
      <c r="L104" s="21">
        <v>261</v>
      </c>
      <c r="M104" s="21">
        <v>269</v>
      </c>
      <c r="N104" s="30">
        <f t="shared" si="19"/>
        <v>1.8655731190392089</v>
      </c>
      <c r="O104" s="21">
        <v>84503</v>
      </c>
      <c r="P104" s="21">
        <v>45296</v>
      </c>
      <c r="Q104" s="31">
        <v>4.5</v>
      </c>
      <c r="R104" s="32">
        <v>2.37</v>
      </c>
      <c r="S104" s="32">
        <v>3.2</v>
      </c>
      <c r="T104" s="32">
        <v>4.5999999999999996</v>
      </c>
      <c r="U104" s="16">
        <v>8</v>
      </c>
      <c r="V104" s="14">
        <v>8</v>
      </c>
      <c r="W104" s="14">
        <v>2</v>
      </c>
      <c r="X104" s="14">
        <v>0</v>
      </c>
      <c r="Y104" s="14">
        <v>5</v>
      </c>
      <c r="Z104" s="14">
        <v>8</v>
      </c>
      <c r="AA104" s="14">
        <v>3</v>
      </c>
      <c r="AB104" s="14">
        <v>0</v>
      </c>
      <c r="AC104" s="1">
        <f t="shared" si="20"/>
        <v>13</v>
      </c>
      <c r="AD104" s="1">
        <f t="shared" si="21"/>
        <v>16</v>
      </c>
      <c r="AE104" s="1">
        <f t="shared" si="22"/>
        <v>5</v>
      </c>
      <c r="AF104" s="1">
        <f t="shared" si="23"/>
        <v>0</v>
      </c>
      <c r="AG104" s="4">
        <v>0.5</v>
      </c>
      <c r="AH104" s="2">
        <v>0.93799999999999994</v>
      </c>
      <c r="AI104" s="2">
        <v>0.81299999999999994</v>
      </c>
      <c r="AJ104" s="2">
        <v>-1</v>
      </c>
      <c r="AK104" s="2">
        <v>-0.94099999999999995</v>
      </c>
      <c r="AL104" s="2">
        <v>1</v>
      </c>
      <c r="AM104" s="4">
        <v>0.156</v>
      </c>
      <c r="AN104" s="2">
        <v>0.90600000000000003</v>
      </c>
      <c r="AO104" s="2">
        <v>0.84399999999999997</v>
      </c>
      <c r="AP104" s="2">
        <v>-1</v>
      </c>
      <c r="AQ104" s="2">
        <v>-0.96699999999999997</v>
      </c>
      <c r="AR104" s="2">
        <v>1</v>
      </c>
    </row>
    <row r="105" spans="1:44" x14ac:dyDescent="0.2">
      <c r="A105" s="21">
        <v>32</v>
      </c>
      <c r="B105" s="21">
        <v>82</v>
      </c>
      <c r="C105" s="21" t="s">
        <v>41</v>
      </c>
      <c r="D105" s="21" t="s">
        <v>15</v>
      </c>
      <c r="E105" s="21">
        <v>0</v>
      </c>
      <c r="F105" s="21">
        <v>9</v>
      </c>
      <c r="G105" s="21">
        <v>26</v>
      </c>
      <c r="H105" s="21">
        <v>9</v>
      </c>
      <c r="I105" s="21">
        <v>2</v>
      </c>
      <c r="J105" s="24">
        <v>0.93300000000000005</v>
      </c>
      <c r="K105" s="29">
        <f t="shared" si="18"/>
        <v>27</v>
      </c>
      <c r="L105" s="21">
        <v>449</v>
      </c>
      <c r="M105" s="21">
        <v>422</v>
      </c>
      <c r="N105" s="30">
        <f t="shared" si="19"/>
        <v>1.8226266760002154</v>
      </c>
      <c r="O105" s="21">
        <v>135392</v>
      </c>
      <c r="P105" s="21">
        <v>74284</v>
      </c>
      <c r="Q105" s="31">
        <v>3.75</v>
      </c>
      <c r="R105" s="32">
        <v>2.95</v>
      </c>
      <c r="S105" s="32">
        <v>2.8</v>
      </c>
      <c r="T105" s="32">
        <v>3</v>
      </c>
      <c r="U105" s="16">
        <v>4</v>
      </c>
      <c r="V105" s="14">
        <v>6</v>
      </c>
      <c r="W105" s="14">
        <v>3</v>
      </c>
      <c r="X105" s="14">
        <v>1</v>
      </c>
      <c r="Y105" s="14">
        <v>8</v>
      </c>
      <c r="Z105" s="14">
        <v>5</v>
      </c>
      <c r="AA105" s="14">
        <v>6</v>
      </c>
      <c r="AB105" s="14">
        <v>1</v>
      </c>
      <c r="AC105" s="1">
        <f t="shared" si="20"/>
        <v>12</v>
      </c>
      <c r="AD105" s="1">
        <f t="shared" si="21"/>
        <v>11</v>
      </c>
      <c r="AE105" s="1">
        <f t="shared" si="22"/>
        <v>9</v>
      </c>
      <c r="AF105" s="1">
        <f t="shared" si="23"/>
        <v>2</v>
      </c>
      <c r="AG105" s="4">
        <v>0.29199999999999998</v>
      </c>
      <c r="AH105" s="2">
        <v>0.77500000000000002</v>
      </c>
      <c r="AI105" s="2">
        <v>0.73799999999999999</v>
      </c>
      <c r="AJ105" s="2">
        <v>-0.5</v>
      </c>
      <c r="AK105" s="2">
        <v>-0.28599999999999998</v>
      </c>
      <c r="AL105" s="2">
        <v>0.84199999999999997</v>
      </c>
      <c r="AM105" s="4">
        <v>0.84399999999999997</v>
      </c>
      <c r="AN105" s="2">
        <v>0.375</v>
      </c>
      <c r="AO105" s="2">
        <v>0.88700000000000001</v>
      </c>
      <c r="AP105" s="2">
        <v>-0.98799999999999999</v>
      </c>
      <c r="AQ105" s="2">
        <v>-0.66700000000000004</v>
      </c>
      <c r="AR105" s="2">
        <v>0.4</v>
      </c>
    </row>
    <row r="106" spans="1:44" x14ac:dyDescent="0.2">
      <c r="A106" s="21">
        <v>33</v>
      </c>
      <c r="B106" s="21">
        <v>73</v>
      </c>
      <c r="C106" s="21" t="s">
        <v>41</v>
      </c>
      <c r="D106" s="21" t="s">
        <v>15</v>
      </c>
      <c r="E106" s="21">
        <v>1</v>
      </c>
      <c r="F106" s="21">
        <v>10</v>
      </c>
      <c r="G106" s="21">
        <v>27</v>
      </c>
      <c r="H106" s="21">
        <v>16</v>
      </c>
      <c r="I106" s="21">
        <v>4</v>
      </c>
      <c r="J106" s="24">
        <v>0.93300000000000005</v>
      </c>
      <c r="K106" s="29">
        <f t="shared" si="18"/>
        <v>3</v>
      </c>
      <c r="L106" s="21">
        <v>227</v>
      </c>
      <c r="M106" s="21">
        <v>224</v>
      </c>
      <c r="N106" s="30">
        <f t="shared" si="19"/>
        <v>1.7497835680652041</v>
      </c>
      <c r="O106" s="21">
        <v>82868</v>
      </c>
      <c r="P106" s="21">
        <v>47359</v>
      </c>
      <c r="Q106" s="31">
        <v>4.67</v>
      </c>
      <c r="R106" s="32">
        <v>3.84</v>
      </c>
      <c r="S106" s="32">
        <v>2.4</v>
      </c>
      <c r="T106" s="32">
        <v>5</v>
      </c>
      <c r="U106" s="16">
        <v>4</v>
      </c>
      <c r="V106" s="14">
        <v>6</v>
      </c>
      <c r="W106" s="14">
        <v>4</v>
      </c>
      <c r="X106" s="14">
        <v>4</v>
      </c>
      <c r="Y106" s="14">
        <v>7</v>
      </c>
      <c r="Z106" s="14">
        <v>4</v>
      </c>
      <c r="AA106" s="14">
        <v>3</v>
      </c>
      <c r="AB106" s="14">
        <v>2</v>
      </c>
      <c r="AC106" s="1">
        <f t="shared" si="20"/>
        <v>11</v>
      </c>
      <c r="AD106" s="1">
        <f t="shared" si="21"/>
        <v>10</v>
      </c>
      <c r="AE106" s="1">
        <f t="shared" si="22"/>
        <v>7</v>
      </c>
      <c r="AF106" s="1">
        <f t="shared" si="23"/>
        <v>6</v>
      </c>
      <c r="AG106" s="4">
        <v>0.29199999999999998</v>
      </c>
      <c r="AH106" s="2">
        <v>0.70799999999999996</v>
      </c>
      <c r="AI106" s="2">
        <v>0.5</v>
      </c>
      <c r="AJ106" s="2">
        <v>-0.5</v>
      </c>
      <c r="AK106" s="2">
        <v>-0.5</v>
      </c>
      <c r="AL106" s="2">
        <v>0</v>
      </c>
      <c r="AM106" s="4">
        <v>0.79500000000000004</v>
      </c>
      <c r="AN106" s="2">
        <v>0.61299999999999999</v>
      </c>
      <c r="AO106" s="2">
        <v>0.625</v>
      </c>
      <c r="AP106" s="2">
        <v>-0.75</v>
      </c>
      <c r="AQ106" s="2">
        <v>0.25</v>
      </c>
      <c r="AR106" s="2">
        <v>0.66700000000000004</v>
      </c>
    </row>
    <row r="107" spans="1:44" x14ac:dyDescent="0.2">
      <c r="A107" s="21">
        <v>34</v>
      </c>
      <c r="B107" s="21">
        <v>67</v>
      </c>
      <c r="C107" s="21" t="s">
        <v>41</v>
      </c>
      <c r="D107" s="21" t="s">
        <v>15</v>
      </c>
      <c r="E107" s="21">
        <v>1</v>
      </c>
      <c r="F107" s="21">
        <v>14</v>
      </c>
      <c r="G107" s="21">
        <v>30.25</v>
      </c>
      <c r="H107" s="21">
        <v>10</v>
      </c>
      <c r="I107" s="21">
        <v>2</v>
      </c>
      <c r="J107" s="24">
        <v>0.90500000000000003</v>
      </c>
      <c r="K107" s="29">
        <f t="shared" si="18"/>
        <v>-66</v>
      </c>
      <c r="L107" s="21">
        <v>217</v>
      </c>
      <c r="M107" s="21">
        <v>283</v>
      </c>
      <c r="N107" s="30">
        <f t="shared" si="19"/>
        <v>1.7698814439856134</v>
      </c>
      <c r="O107" s="21">
        <v>79719</v>
      </c>
      <c r="P107" s="21">
        <v>45042</v>
      </c>
      <c r="Q107" s="31">
        <v>4.33</v>
      </c>
      <c r="R107" s="32">
        <v>3.26</v>
      </c>
      <c r="S107" s="32">
        <v>2.8</v>
      </c>
      <c r="T107" s="32">
        <v>5</v>
      </c>
      <c r="U107" s="16">
        <v>7</v>
      </c>
      <c r="V107" s="14">
        <v>6</v>
      </c>
      <c r="W107" s="14">
        <v>0</v>
      </c>
      <c r="X107" s="14">
        <v>0</v>
      </c>
      <c r="Y107" s="14">
        <v>7</v>
      </c>
      <c r="Z107" s="14">
        <v>5</v>
      </c>
      <c r="AA107" s="14">
        <v>2</v>
      </c>
      <c r="AB107" s="14">
        <v>0</v>
      </c>
      <c r="AC107" s="1">
        <f t="shared" si="20"/>
        <v>14</v>
      </c>
      <c r="AD107" s="1">
        <f t="shared" si="21"/>
        <v>11</v>
      </c>
      <c r="AE107" s="1">
        <f t="shared" si="22"/>
        <v>2</v>
      </c>
      <c r="AF107" s="1">
        <f t="shared" si="23"/>
        <v>0</v>
      </c>
      <c r="AG107" s="4">
        <v>0.66100000000000003</v>
      </c>
      <c r="AH107" s="2">
        <v>0.93799999999999994</v>
      </c>
      <c r="AI107" s="2">
        <v>0.5</v>
      </c>
      <c r="AJ107" s="2">
        <v>-0.90900000000000003</v>
      </c>
      <c r="AK107" s="2">
        <v>1</v>
      </c>
      <c r="AL107" s="2">
        <v>1</v>
      </c>
      <c r="AM107" s="4">
        <v>0.73799999999999999</v>
      </c>
      <c r="AN107" s="2">
        <v>0.77500000000000002</v>
      </c>
      <c r="AO107" s="2">
        <v>0.81299999999999994</v>
      </c>
      <c r="AP107" s="2">
        <v>-0.84199999999999997</v>
      </c>
      <c r="AQ107" s="2">
        <v>0.28599999999999998</v>
      </c>
      <c r="AR107" s="2">
        <v>1</v>
      </c>
    </row>
    <row r="108" spans="1:44" x14ac:dyDescent="0.2">
      <c r="A108" s="21">
        <v>35</v>
      </c>
      <c r="B108" s="21">
        <v>76</v>
      </c>
      <c r="C108" s="21" t="s">
        <v>41</v>
      </c>
      <c r="D108" s="21" t="s">
        <v>15</v>
      </c>
      <c r="E108" s="21">
        <v>1</v>
      </c>
      <c r="F108" s="21">
        <v>10</v>
      </c>
      <c r="G108" s="21">
        <v>37</v>
      </c>
      <c r="H108" s="21">
        <v>13</v>
      </c>
      <c r="I108" s="21">
        <v>2</v>
      </c>
      <c r="J108" s="24">
        <v>0.85699999999999998</v>
      </c>
      <c r="K108" s="29">
        <f t="shared" si="18"/>
        <v>-99</v>
      </c>
      <c r="L108" s="21">
        <v>602</v>
      </c>
      <c r="M108" s="21">
        <v>701</v>
      </c>
      <c r="N108" s="30">
        <f t="shared" si="19"/>
        <v>1.9830115153903412</v>
      </c>
      <c r="O108" s="21">
        <v>90580</v>
      </c>
      <c r="P108" s="21">
        <v>45678</v>
      </c>
      <c r="Q108" s="31">
        <v>4.75</v>
      </c>
      <c r="R108" s="32">
        <v>3.53</v>
      </c>
      <c r="S108" s="32">
        <v>1.4</v>
      </c>
      <c r="T108" s="32">
        <v>4.2</v>
      </c>
      <c r="U108" s="16">
        <v>7</v>
      </c>
      <c r="V108" s="14">
        <v>6</v>
      </c>
      <c r="W108" s="14">
        <v>1</v>
      </c>
      <c r="X108" s="14">
        <v>0</v>
      </c>
      <c r="Y108" s="14">
        <v>8</v>
      </c>
      <c r="Z108" s="14">
        <v>3</v>
      </c>
      <c r="AA108" s="14">
        <v>4</v>
      </c>
      <c r="AB108" s="14">
        <v>1</v>
      </c>
      <c r="AC108" s="1">
        <f t="shared" si="20"/>
        <v>15</v>
      </c>
      <c r="AD108" s="1">
        <f t="shared" si="21"/>
        <v>9</v>
      </c>
      <c r="AE108" s="1">
        <f t="shared" si="22"/>
        <v>5</v>
      </c>
      <c r="AF108" s="1">
        <f t="shared" si="23"/>
        <v>1</v>
      </c>
      <c r="AG108" s="4">
        <v>0.66100000000000003</v>
      </c>
      <c r="AH108" s="2">
        <v>0.88700000000000001</v>
      </c>
      <c r="AI108" s="2">
        <v>0.78100000000000003</v>
      </c>
      <c r="AJ108" s="2">
        <v>-0.90900000000000003</v>
      </c>
      <c r="AK108" s="2">
        <v>0.4</v>
      </c>
      <c r="AL108" s="2">
        <v>1</v>
      </c>
      <c r="AM108" s="4">
        <v>0.90600000000000003</v>
      </c>
      <c r="AN108" s="2">
        <v>0.38800000000000001</v>
      </c>
      <c r="AO108" s="2">
        <v>0.79500000000000004</v>
      </c>
      <c r="AP108" s="2">
        <v>-0.96699999999999997</v>
      </c>
      <c r="AQ108" s="2">
        <v>0.25</v>
      </c>
      <c r="AR108" s="2">
        <v>0.75</v>
      </c>
    </row>
    <row r="109" spans="1:44" x14ac:dyDescent="0.2">
      <c r="A109" s="21">
        <v>36</v>
      </c>
      <c r="B109" s="21">
        <v>71</v>
      </c>
      <c r="C109" s="21" t="s">
        <v>41</v>
      </c>
      <c r="D109" s="21" t="s">
        <v>15</v>
      </c>
      <c r="E109" s="21">
        <v>1</v>
      </c>
      <c r="F109" s="21">
        <v>12</v>
      </c>
      <c r="G109" s="21">
        <v>27.5</v>
      </c>
      <c r="H109" s="21">
        <v>7</v>
      </c>
      <c r="I109" s="21">
        <v>9</v>
      </c>
      <c r="J109" s="24">
        <v>0.93899999999999995</v>
      </c>
      <c r="K109" s="29">
        <f t="shared" si="18"/>
        <v>-124</v>
      </c>
      <c r="L109" s="21">
        <v>402</v>
      </c>
      <c r="M109" s="21">
        <v>526</v>
      </c>
      <c r="N109" s="30">
        <f t="shared" si="19"/>
        <v>2.5422949183727566</v>
      </c>
      <c r="O109" s="21">
        <v>163045</v>
      </c>
      <c r="P109" s="21">
        <v>64133</v>
      </c>
      <c r="Q109" s="31">
        <v>3.42</v>
      </c>
      <c r="R109" s="32">
        <v>2.2599999999999998</v>
      </c>
      <c r="S109" s="32">
        <v>1.2</v>
      </c>
      <c r="T109" s="32">
        <v>5</v>
      </c>
      <c r="U109" s="16">
        <v>7</v>
      </c>
      <c r="V109" s="14">
        <v>6</v>
      </c>
      <c r="W109" s="14">
        <v>5</v>
      </c>
      <c r="X109" s="14">
        <v>2</v>
      </c>
      <c r="Y109" s="14">
        <v>5</v>
      </c>
      <c r="Z109" s="14">
        <v>7</v>
      </c>
      <c r="AA109" s="14">
        <v>7</v>
      </c>
      <c r="AB109" s="14">
        <v>2</v>
      </c>
      <c r="AC109" s="1">
        <f t="shared" si="20"/>
        <v>12</v>
      </c>
      <c r="AD109" s="1">
        <f t="shared" si="21"/>
        <v>13</v>
      </c>
      <c r="AE109" s="1">
        <f t="shared" si="22"/>
        <v>12</v>
      </c>
      <c r="AF109" s="1">
        <f t="shared" si="23"/>
        <v>4</v>
      </c>
      <c r="AG109" s="4">
        <v>0.66100000000000003</v>
      </c>
      <c r="AH109" s="2">
        <v>0.625</v>
      </c>
      <c r="AI109" s="2">
        <v>0.77500000000000002</v>
      </c>
      <c r="AJ109" s="2">
        <v>-0.90900000000000003</v>
      </c>
      <c r="AK109" s="2">
        <v>-0.66700000000000004</v>
      </c>
      <c r="AL109" s="2">
        <v>0.28599999999999998</v>
      </c>
      <c r="AM109" s="4">
        <v>0.26200000000000001</v>
      </c>
      <c r="AN109" s="2">
        <v>0.5</v>
      </c>
      <c r="AO109" s="2">
        <v>0.88700000000000001</v>
      </c>
      <c r="AP109" s="2">
        <v>-0.84199999999999997</v>
      </c>
      <c r="AQ109" s="2">
        <v>-0.96</v>
      </c>
      <c r="AR109" s="2">
        <v>-0.4</v>
      </c>
    </row>
    <row r="110" spans="1:44" x14ac:dyDescent="0.2">
      <c r="A110" s="21">
        <v>101</v>
      </c>
      <c r="B110" s="21">
        <v>67</v>
      </c>
      <c r="C110" s="21" t="s">
        <v>41</v>
      </c>
      <c r="D110" s="21" t="s">
        <v>13</v>
      </c>
      <c r="E110" s="21">
        <v>1</v>
      </c>
      <c r="F110" s="21">
        <v>12</v>
      </c>
      <c r="G110" s="21">
        <v>35</v>
      </c>
      <c r="H110" s="21">
        <v>10</v>
      </c>
      <c r="I110" s="21">
        <v>19</v>
      </c>
      <c r="J110" s="24">
        <v>0.90900000000000003</v>
      </c>
      <c r="K110" s="29">
        <f t="shared" si="18"/>
        <v>-3</v>
      </c>
      <c r="L110" s="21">
        <v>531</v>
      </c>
      <c r="M110" s="21">
        <v>534</v>
      </c>
      <c r="N110" s="30">
        <f t="shared" si="19"/>
        <v>1.7288219575642818</v>
      </c>
      <c r="O110" s="21">
        <v>97694</v>
      </c>
      <c r="P110" s="21">
        <v>56509</v>
      </c>
      <c r="Q110" s="31">
        <v>3.5</v>
      </c>
      <c r="R110" s="32">
        <v>3.95</v>
      </c>
      <c r="S110" s="32">
        <v>4</v>
      </c>
      <c r="T110" s="32">
        <v>2.6</v>
      </c>
      <c r="U110" s="16">
        <v>6</v>
      </c>
      <c r="V110" s="14">
        <v>4</v>
      </c>
      <c r="W110" s="14">
        <v>2</v>
      </c>
      <c r="X110" s="14">
        <v>0</v>
      </c>
      <c r="Y110" s="14">
        <v>6</v>
      </c>
      <c r="Z110" s="14">
        <v>5</v>
      </c>
      <c r="AA110" s="14">
        <v>4</v>
      </c>
      <c r="AB110" s="14">
        <v>0</v>
      </c>
      <c r="AC110" s="1">
        <f t="shared" si="20"/>
        <v>12</v>
      </c>
      <c r="AD110" s="1">
        <f t="shared" si="21"/>
        <v>9</v>
      </c>
      <c r="AE110" s="1">
        <f t="shared" si="22"/>
        <v>6</v>
      </c>
      <c r="AF110" s="1">
        <f t="shared" si="23"/>
        <v>0</v>
      </c>
      <c r="AG110" s="4">
        <v>0.70799999999999996</v>
      </c>
      <c r="AH110" s="2">
        <v>0.70799999999999996</v>
      </c>
      <c r="AI110" s="2">
        <v>0.81299999999999994</v>
      </c>
      <c r="AJ110" s="2">
        <v>-0.5</v>
      </c>
      <c r="AK110" s="2">
        <v>0.5</v>
      </c>
      <c r="AL110" s="2">
        <v>1</v>
      </c>
      <c r="AM110" s="4">
        <v>0.625</v>
      </c>
      <c r="AN110" s="2">
        <v>0.61299999999999999</v>
      </c>
      <c r="AO110" s="2">
        <v>0.875</v>
      </c>
      <c r="AP110" s="2">
        <v>-0.66700000000000004</v>
      </c>
      <c r="AQ110" s="2">
        <v>-0.25</v>
      </c>
      <c r="AR110" s="2">
        <v>1</v>
      </c>
    </row>
    <row r="111" spans="1:44" x14ac:dyDescent="0.2">
      <c r="A111" s="21">
        <v>102</v>
      </c>
      <c r="B111" s="21">
        <v>71</v>
      </c>
      <c r="C111" s="21" t="s">
        <v>41</v>
      </c>
      <c r="D111" s="21" t="s">
        <v>13</v>
      </c>
      <c r="E111" s="21">
        <v>1</v>
      </c>
      <c r="F111" s="21">
        <v>12</v>
      </c>
      <c r="G111" s="21">
        <v>27</v>
      </c>
      <c r="H111" s="21">
        <v>7</v>
      </c>
      <c r="I111" s="21">
        <v>0</v>
      </c>
      <c r="J111" s="24">
        <v>0.66700000000000004</v>
      </c>
      <c r="K111" s="29">
        <f t="shared" si="18"/>
        <v>-10</v>
      </c>
      <c r="L111" s="21">
        <v>466</v>
      </c>
      <c r="M111" s="21">
        <v>476</v>
      </c>
      <c r="N111" s="30">
        <f t="shared" si="19"/>
        <v>2.5318981690126083</v>
      </c>
      <c r="O111" s="21">
        <v>241576</v>
      </c>
      <c r="P111" s="21">
        <v>95413</v>
      </c>
      <c r="Q111" s="31">
        <v>4.67</v>
      </c>
      <c r="R111" s="32">
        <v>3.47</v>
      </c>
      <c r="S111" s="32">
        <v>2.8</v>
      </c>
      <c r="T111" s="32">
        <v>4.5999999999999996</v>
      </c>
      <c r="U111" s="16">
        <v>7</v>
      </c>
      <c r="V111" s="14">
        <v>3</v>
      </c>
      <c r="W111" s="14">
        <v>5</v>
      </c>
      <c r="X111" s="14">
        <v>3</v>
      </c>
      <c r="Y111" s="14">
        <v>8</v>
      </c>
      <c r="Z111" s="14">
        <v>8</v>
      </c>
      <c r="AA111" s="14">
        <v>7</v>
      </c>
      <c r="AB111" s="14">
        <v>2</v>
      </c>
      <c r="AC111" s="1">
        <f t="shared" si="20"/>
        <v>15</v>
      </c>
      <c r="AD111" s="1">
        <f t="shared" si="21"/>
        <v>11</v>
      </c>
      <c r="AE111" s="1">
        <f t="shared" si="22"/>
        <v>12</v>
      </c>
      <c r="AF111" s="1">
        <f t="shared" si="23"/>
        <v>5</v>
      </c>
      <c r="AG111" s="4">
        <v>0.84299999999999997</v>
      </c>
      <c r="AH111" s="2">
        <v>0.3</v>
      </c>
      <c r="AI111" s="2">
        <v>0.7</v>
      </c>
      <c r="AJ111" s="2">
        <v>-0.61499999999999999</v>
      </c>
      <c r="AK111" s="2">
        <v>0</v>
      </c>
      <c r="AL111" s="2">
        <v>0</v>
      </c>
      <c r="AM111" s="4">
        <v>0.5</v>
      </c>
      <c r="AN111" s="2">
        <v>0.78100000000000003</v>
      </c>
      <c r="AO111" s="2">
        <v>0.88700000000000001</v>
      </c>
      <c r="AP111" s="2">
        <v>-1</v>
      </c>
      <c r="AQ111" s="2">
        <v>-0.997</v>
      </c>
      <c r="AR111" s="2">
        <v>-0.4</v>
      </c>
    </row>
    <row r="112" spans="1:44" x14ac:dyDescent="0.2">
      <c r="A112" s="21">
        <v>105</v>
      </c>
      <c r="B112" s="21">
        <v>63</v>
      </c>
      <c r="C112" s="21" t="s">
        <v>41</v>
      </c>
      <c r="D112" s="21" t="s">
        <v>13</v>
      </c>
      <c r="E112" s="21">
        <v>1</v>
      </c>
      <c r="F112" s="21">
        <v>10</v>
      </c>
      <c r="G112" s="21">
        <v>22.25</v>
      </c>
      <c r="H112" s="21">
        <v>6</v>
      </c>
      <c r="I112" s="21">
        <v>4</v>
      </c>
      <c r="J112" s="24">
        <v>0.91700000000000004</v>
      </c>
      <c r="K112" s="29">
        <f t="shared" si="18"/>
        <v>-40</v>
      </c>
      <c r="L112" s="21">
        <v>484</v>
      </c>
      <c r="M112" s="21">
        <v>524</v>
      </c>
      <c r="N112" s="30">
        <f t="shared" si="19"/>
        <v>1.8647825950983561</v>
      </c>
      <c r="O112" s="21">
        <v>178883</v>
      </c>
      <c r="P112" s="21">
        <v>95927</v>
      </c>
      <c r="Q112" s="31">
        <v>3.75</v>
      </c>
      <c r="R112" s="32">
        <v>2.4700000000000002</v>
      </c>
      <c r="S112" s="32">
        <v>3</v>
      </c>
      <c r="T112" s="32">
        <v>3.8</v>
      </c>
      <c r="U112" s="16">
        <v>6</v>
      </c>
      <c r="V112" s="14">
        <v>3</v>
      </c>
      <c r="W112" s="14">
        <v>4</v>
      </c>
      <c r="X112" s="14">
        <v>0</v>
      </c>
      <c r="Y112" s="14">
        <v>5</v>
      </c>
      <c r="Z112" s="14">
        <v>7</v>
      </c>
      <c r="AA112" s="14">
        <v>4</v>
      </c>
      <c r="AB112" s="14">
        <v>2</v>
      </c>
      <c r="AC112" s="1">
        <f t="shared" si="20"/>
        <v>11</v>
      </c>
      <c r="AD112" s="1">
        <f t="shared" si="21"/>
        <v>10</v>
      </c>
      <c r="AE112" s="1">
        <f t="shared" si="22"/>
        <v>8</v>
      </c>
      <c r="AF112" s="1">
        <f t="shared" si="23"/>
        <v>2</v>
      </c>
      <c r="AG112" s="4">
        <v>0.77500000000000002</v>
      </c>
      <c r="AH112" s="2">
        <v>0.38800000000000001</v>
      </c>
      <c r="AI112" s="2">
        <v>0.875</v>
      </c>
      <c r="AJ112" s="2">
        <v>-0.28599999999999998</v>
      </c>
      <c r="AK112" s="2">
        <v>0.25</v>
      </c>
      <c r="AL112" s="2">
        <v>1</v>
      </c>
      <c r="AM112" s="4">
        <v>0.26200000000000001</v>
      </c>
      <c r="AN112" s="2">
        <v>0.79500000000000004</v>
      </c>
      <c r="AO112" s="2">
        <v>0.70799999999999996</v>
      </c>
      <c r="AP112" s="2">
        <v>-0.84199999999999997</v>
      </c>
      <c r="AQ112" s="2">
        <v>-0.75</v>
      </c>
      <c r="AR112" s="2">
        <v>0.5</v>
      </c>
    </row>
    <row r="113" spans="1:44" x14ac:dyDescent="0.2">
      <c r="A113" s="21">
        <v>106</v>
      </c>
      <c r="B113" s="21">
        <v>74</v>
      </c>
      <c r="C113" s="21" t="s">
        <v>41</v>
      </c>
      <c r="D113" s="21" t="s">
        <v>13</v>
      </c>
      <c r="E113" s="21">
        <v>1</v>
      </c>
      <c r="F113" s="21">
        <v>12</v>
      </c>
      <c r="G113" s="21">
        <v>18.75</v>
      </c>
      <c r="H113" s="21">
        <v>5</v>
      </c>
      <c r="I113" s="21">
        <v>4</v>
      </c>
      <c r="J113" s="24">
        <v>0.71399999999999997</v>
      </c>
      <c r="K113" s="29">
        <f t="shared" si="18"/>
        <v>-53</v>
      </c>
      <c r="L113" s="21">
        <v>561</v>
      </c>
      <c r="M113" s="21">
        <v>614</v>
      </c>
      <c r="N113" s="30">
        <f t="shared" si="19"/>
        <v>1.7987049600756653</v>
      </c>
      <c r="O113" s="21">
        <v>197782</v>
      </c>
      <c r="P113" s="21">
        <v>109958</v>
      </c>
      <c r="Q113" s="31">
        <v>3.75</v>
      </c>
      <c r="R113" s="32">
        <v>3</v>
      </c>
      <c r="S113" s="32">
        <v>1.6</v>
      </c>
      <c r="T113" s="32">
        <v>2.6</v>
      </c>
      <c r="U113" s="16">
        <v>4</v>
      </c>
      <c r="V113" s="14">
        <v>5</v>
      </c>
      <c r="W113" s="14">
        <v>4</v>
      </c>
      <c r="X113" s="14">
        <v>1</v>
      </c>
      <c r="Y113" s="14">
        <v>6</v>
      </c>
      <c r="Z113" s="14">
        <v>6</v>
      </c>
      <c r="AA113" s="14">
        <v>5</v>
      </c>
      <c r="AB113" s="14">
        <v>3</v>
      </c>
      <c r="AC113" s="1">
        <f t="shared" si="20"/>
        <v>10</v>
      </c>
      <c r="AD113" s="1">
        <f t="shared" si="21"/>
        <v>11</v>
      </c>
      <c r="AE113" s="1">
        <f t="shared" si="22"/>
        <v>9</v>
      </c>
      <c r="AF113" s="1">
        <f t="shared" si="23"/>
        <v>4</v>
      </c>
      <c r="AG113" s="4">
        <v>0.38800000000000001</v>
      </c>
      <c r="AH113" s="2">
        <v>0.61299999999999999</v>
      </c>
      <c r="AI113" s="2">
        <v>0.79500000000000004</v>
      </c>
      <c r="AJ113" s="2">
        <v>-0.25</v>
      </c>
      <c r="AK113" s="2">
        <v>-0.25</v>
      </c>
      <c r="AL113" s="2">
        <v>0.75</v>
      </c>
      <c r="AM113" s="4">
        <v>0.5</v>
      </c>
      <c r="AN113" s="2">
        <v>0.625</v>
      </c>
      <c r="AO113" s="2">
        <v>0.7</v>
      </c>
      <c r="AP113" s="2">
        <v>-0.8</v>
      </c>
      <c r="AQ113" s="2">
        <v>-0.66700000000000004</v>
      </c>
      <c r="AR113" s="2">
        <v>0</v>
      </c>
    </row>
    <row r="114" spans="1:44" x14ac:dyDescent="0.2">
      <c r="A114" s="21">
        <v>108</v>
      </c>
      <c r="B114" s="21">
        <v>74</v>
      </c>
      <c r="C114" s="21" t="s">
        <v>41</v>
      </c>
      <c r="D114" s="21" t="s">
        <v>13</v>
      </c>
      <c r="E114" s="21">
        <v>1</v>
      </c>
      <c r="F114" s="21">
        <v>12</v>
      </c>
      <c r="G114" s="21">
        <v>21.25</v>
      </c>
      <c r="H114" s="21">
        <v>5</v>
      </c>
      <c r="I114" s="21">
        <v>9</v>
      </c>
      <c r="J114" s="24">
        <v>0.48499999999999999</v>
      </c>
      <c r="K114" s="29">
        <f t="shared" si="18"/>
        <v>-116</v>
      </c>
      <c r="L114" s="21">
        <v>536</v>
      </c>
      <c r="M114" s="21">
        <v>652</v>
      </c>
      <c r="N114" s="30">
        <f t="shared" si="19"/>
        <v>2.8931273039438468</v>
      </c>
      <c r="O114" s="21">
        <v>286463</v>
      </c>
      <c r="P114" s="21">
        <v>99015</v>
      </c>
      <c r="Q114" s="31">
        <v>4.33</v>
      </c>
      <c r="R114" s="32">
        <v>2.5299999999999998</v>
      </c>
      <c r="S114" s="32">
        <v>3.4</v>
      </c>
      <c r="T114" s="32">
        <v>4.2</v>
      </c>
      <c r="U114" s="16">
        <v>5</v>
      </c>
      <c r="V114" s="14">
        <v>4</v>
      </c>
      <c r="W114" s="14">
        <v>2</v>
      </c>
      <c r="X114" s="14">
        <v>2</v>
      </c>
      <c r="Y114" s="14">
        <v>4</v>
      </c>
      <c r="Z114" s="14">
        <v>5</v>
      </c>
      <c r="AA114" s="14">
        <v>4</v>
      </c>
      <c r="AB114" s="14">
        <v>3</v>
      </c>
      <c r="AC114" s="1">
        <f t="shared" si="20"/>
        <v>9</v>
      </c>
      <c r="AD114" s="1">
        <f t="shared" si="21"/>
        <v>9</v>
      </c>
      <c r="AE114" s="1">
        <f t="shared" si="22"/>
        <v>6</v>
      </c>
      <c r="AF114" s="1">
        <f t="shared" si="23"/>
        <v>5</v>
      </c>
      <c r="AG114" s="4">
        <v>0.61299999999999999</v>
      </c>
      <c r="AH114" s="2">
        <v>0.70799999999999996</v>
      </c>
      <c r="AI114" s="2">
        <v>0.5</v>
      </c>
      <c r="AJ114" s="2">
        <v>-0.25</v>
      </c>
      <c r="AK114" s="2">
        <v>0.5</v>
      </c>
      <c r="AL114" s="2">
        <v>0.8</v>
      </c>
      <c r="AM114" s="4">
        <v>0.38800000000000001</v>
      </c>
      <c r="AN114" s="2">
        <v>0.61299999999999999</v>
      </c>
      <c r="AO114" s="2">
        <v>0.61299999999999999</v>
      </c>
      <c r="AP114" s="2">
        <v>-0.25</v>
      </c>
      <c r="AQ114" s="2">
        <v>-0.25</v>
      </c>
      <c r="AR114" s="2">
        <v>0.25</v>
      </c>
    </row>
    <row r="115" spans="1:44" x14ac:dyDescent="0.2">
      <c r="A115" s="21">
        <v>112</v>
      </c>
      <c r="B115" s="21">
        <v>80</v>
      </c>
      <c r="C115" s="21" t="s">
        <v>41</v>
      </c>
      <c r="D115" s="21" t="s">
        <v>13</v>
      </c>
      <c r="E115" s="21">
        <v>1</v>
      </c>
      <c r="F115" s="21">
        <v>12</v>
      </c>
      <c r="G115" s="21">
        <v>31</v>
      </c>
      <c r="H115" s="21">
        <v>15</v>
      </c>
      <c r="I115" s="21">
        <v>4</v>
      </c>
      <c r="J115" s="24">
        <v>0.61899999999999999</v>
      </c>
      <c r="K115" s="29">
        <f t="shared" si="18"/>
        <v>28</v>
      </c>
      <c r="L115" s="21">
        <v>334</v>
      </c>
      <c r="M115" s="21">
        <v>306</v>
      </c>
      <c r="N115" s="30">
        <f t="shared" si="19"/>
        <v>1.6686405088647185</v>
      </c>
      <c r="O115" s="21">
        <v>94964</v>
      </c>
      <c r="P115" s="21">
        <v>56911</v>
      </c>
      <c r="Q115" s="31">
        <v>4.5</v>
      </c>
      <c r="R115" s="32">
        <v>2.4700000000000002</v>
      </c>
      <c r="S115" s="32">
        <v>4.8</v>
      </c>
      <c r="T115" s="32">
        <v>5</v>
      </c>
      <c r="U115" s="16">
        <v>8</v>
      </c>
      <c r="V115" s="14">
        <v>6</v>
      </c>
      <c r="W115" s="14">
        <v>5</v>
      </c>
      <c r="X115" s="14">
        <v>1</v>
      </c>
      <c r="Y115" s="14">
        <v>8</v>
      </c>
      <c r="Z115" s="14">
        <v>8</v>
      </c>
      <c r="AA115" s="14">
        <v>4</v>
      </c>
      <c r="AB115" s="14">
        <v>6</v>
      </c>
      <c r="AC115" s="1">
        <f t="shared" si="20"/>
        <v>16</v>
      </c>
      <c r="AD115" s="1">
        <f t="shared" si="21"/>
        <v>14</v>
      </c>
      <c r="AE115" s="1">
        <f t="shared" si="22"/>
        <v>9</v>
      </c>
      <c r="AF115" s="1">
        <f t="shared" si="23"/>
        <v>7</v>
      </c>
      <c r="AG115" s="4">
        <v>0.81299999999999994</v>
      </c>
      <c r="AH115" s="2">
        <v>0.625</v>
      </c>
      <c r="AI115" s="2">
        <v>0.84299999999999997</v>
      </c>
      <c r="AJ115" s="2">
        <v>-0.99299999999999999</v>
      </c>
      <c r="AK115" s="2">
        <v>-0.66700000000000004</v>
      </c>
      <c r="AL115" s="2">
        <v>0.61499999999999999</v>
      </c>
      <c r="AM115" s="4">
        <v>0.5</v>
      </c>
      <c r="AN115" s="2">
        <v>0.875</v>
      </c>
      <c r="AO115" s="2">
        <v>0.29199999999999998</v>
      </c>
      <c r="AP115" s="2">
        <v>-1</v>
      </c>
      <c r="AQ115" s="2">
        <v>-0.98</v>
      </c>
      <c r="AR115" s="2">
        <v>-0.5</v>
      </c>
    </row>
    <row r="116" spans="1:44" x14ac:dyDescent="0.2">
      <c r="A116" s="21">
        <v>113</v>
      </c>
      <c r="B116" s="21">
        <v>84</v>
      </c>
      <c r="C116" s="21" t="s">
        <v>41</v>
      </c>
      <c r="D116" s="21" t="s">
        <v>13</v>
      </c>
      <c r="E116" s="21">
        <v>0</v>
      </c>
      <c r="F116" s="21">
        <v>14</v>
      </c>
      <c r="G116" s="21">
        <v>28</v>
      </c>
      <c r="H116" s="21">
        <v>7</v>
      </c>
      <c r="I116" s="21">
        <v>4</v>
      </c>
      <c r="J116" s="24">
        <v>0.879</v>
      </c>
      <c r="K116" s="29">
        <f t="shared" si="18"/>
        <v>33</v>
      </c>
      <c r="L116" s="21">
        <v>241</v>
      </c>
      <c r="M116" s="21">
        <v>208</v>
      </c>
      <c r="N116" s="30">
        <f t="shared" si="19"/>
        <v>2.1524717024717024</v>
      </c>
      <c r="O116" s="21">
        <v>186361</v>
      </c>
      <c r="P116" s="21">
        <v>86580</v>
      </c>
      <c r="Q116" s="31">
        <v>3.42</v>
      </c>
      <c r="R116" s="32">
        <v>3.26</v>
      </c>
      <c r="S116" s="32">
        <v>3.8</v>
      </c>
      <c r="T116" s="32">
        <v>4.8</v>
      </c>
      <c r="U116" s="16">
        <v>5</v>
      </c>
      <c r="V116" s="14">
        <v>4</v>
      </c>
      <c r="W116" s="14">
        <v>5</v>
      </c>
      <c r="X116" s="14">
        <v>4</v>
      </c>
      <c r="Y116" s="14">
        <v>3</v>
      </c>
      <c r="Z116" s="14">
        <v>4</v>
      </c>
      <c r="AA116" s="14">
        <v>5</v>
      </c>
      <c r="AB116" s="14">
        <v>2</v>
      </c>
      <c r="AC116" s="1">
        <f t="shared" si="20"/>
        <v>8</v>
      </c>
      <c r="AD116" s="1">
        <f t="shared" si="21"/>
        <v>8</v>
      </c>
      <c r="AE116" s="1">
        <f t="shared" si="22"/>
        <v>10</v>
      </c>
      <c r="AF116" s="1">
        <f t="shared" si="23"/>
        <v>6</v>
      </c>
      <c r="AG116" s="4">
        <v>0.61299999999999999</v>
      </c>
      <c r="AH116" s="2">
        <v>0.38800000000000001</v>
      </c>
      <c r="AI116" s="2">
        <v>0.61299999999999999</v>
      </c>
      <c r="AJ116" s="2">
        <v>-0.25</v>
      </c>
      <c r="AK116" s="2">
        <v>-0.25</v>
      </c>
      <c r="AL116" s="2">
        <v>-0.25</v>
      </c>
      <c r="AM116" s="4">
        <v>0.38800000000000001</v>
      </c>
      <c r="AN116" s="2">
        <v>0.38800000000000001</v>
      </c>
      <c r="AO116" s="2">
        <v>0.77500000000000002</v>
      </c>
      <c r="AP116" s="2">
        <v>0.25</v>
      </c>
      <c r="AQ116" s="2">
        <v>-0.25</v>
      </c>
      <c r="AR116" s="2">
        <v>0.28599999999999998</v>
      </c>
    </row>
    <row r="117" spans="1:44" x14ac:dyDescent="0.2">
      <c r="A117" s="21">
        <v>116</v>
      </c>
      <c r="B117" s="21">
        <v>77</v>
      </c>
      <c r="C117" s="21" t="s">
        <v>41</v>
      </c>
      <c r="D117" s="21" t="s">
        <v>13</v>
      </c>
      <c r="E117" s="21">
        <v>1</v>
      </c>
      <c r="F117" s="21">
        <v>10</v>
      </c>
      <c r="G117" s="21">
        <v>26.5</v>
      </c>
      <c r="H117" s="21">
        <v>3</v>
      </c>
      <c r="I117" s="21">
        <v>2</v>
      </c>
      <c r="J117" s="24">
        <v>1</v>
      </c>
      <c r="K117" s="29">
        <f t="shared" si="18"/>
        <v>45</v>
      </c>
      <c r="L117" s="21">
        <v>938</v>
      </c>
      <c r="M117" s="21">
        <v>893</v>
      </c>
      <c r="N117" s="30">
        <f t="shared" si="19"/>
        <v>2.0274360417297954</v>
      </c>
      <c r="O117" s="21">
        <v>234179</v>
      </c>
      <c r="P117" s="21">
        <v>115505</v>
      </c>
      <c r="Q117" s="31">
        <v>3.75</v>
      </c>
      <c r="R117" s="32">
        <v>2.4700000000000002</v>
      </c>
      <c r="S117" s="32">
        <v>3.4</v>
      </c>
      <c r="T117" s="32">
        <v>4.2</v>
      </c>
      <c r="U117" s="16">
        <v>8</v>
      </c>
      <c r="V117" s="14">
        <v>7</v>
      </c>
      <c r="W117" s="14">
        <v>6</v>
      </c>
      <c r="X117" s="14">
        <v>3</v>
      </c>
      <c r="Y117" s="14">
        <v>7</v>
      </c>
      <c r="Z117" s="14">
        <v>5</v>
      </c>
      <c r="AA117" s="14">
        <v>6</v>
      </c>
      <c r="AB117" s="14">
        <v>5</v>
      </c>
      <c r="AC117" s="1">
        <f t="shared" si="20"/>
        <v>15</v>
      </c>
      <c r="AD117" s="1">
        <f t="shared" si="21"/>
        <v>12</v>
      </c>
      <c r="AE117" s="1">
        <f t="shared" si="22"/>
        <v>12</v>
      </c>
      <c r="AF117" s="1">
        <f t="shared" si="23"/>
        <v>8</v>
      </c>
      <c r="AG117" s="4">
        <v>0.78100000000000003</v>
      </c>
      <c r="AH117" s="2">
        <v>0.66100000000000003</v>
      </c>
      <c r="AI117" s="2">
        <v>0.77500000000000002</v>
      </c>
      <c r="AJ117" s="2">
        <v>-0.997</v>
      </c>
      <c r="AK117" s="2">
        <v>-0.90900000000000003</v>
      </c>
      <c r="AL117" s="2">
        <v>-0.28599999999999998</v>
      </c>
      <c r="AM117" s="4">
        <v>0.73799999999999999</v>
      </c>
      <c r="AN117" s="2">
        <v>0.375</v>
      </c>
      <c r="AO117" s="2">
        <v>0.625</v>
      </c>
      <c r="AP117" s="2">
        <v>-0.84199999999999997</v>
      </c>
      <c r="AQ117" s="2">
        <v>-0.66700000000000004</v>
      </c>
      <c r="AR117" s="2">
        <v>-0.66700000000000004</v>
      </c>
    </row>
    <row r="118" spans="1:44" x14ac:dyDescent="0.2">
      <c r="A118" s="21">
        <v>117</v>
      </c>
      <c r="B118" s="21">
        <v>67</v>
      </c>
      <c r="C118" s="21" t="s">
        <v>41</v>
      </c>
      <c r="D118" s="21" t="s">
        <v>13</v>
      </c>
      <c r="E118" s="21">
        <v>1</v>
      </c>
      <c r="F118" s="21">
        <v>11</v>
      </c>
      <c r="G118" s="21">
        <v>23</v>
      </c>
      <c r="H118" s="21">
        <v>9</v>
      </c>
      <c r="I118" s="21">
        <v>4</v>
      </c>
      <c r="J118" s="24">
        <v>0.71399999999999997</v>
      </c>
      <c r="K118" s="29">
        <f t="shared" si="18"/>
        <v>133</v>
      </c>
      <c r="L118" s="21">
        <v>402</v>
      </c>
      <c r="M118" s="21">
        <v>269</v>
      </c>
      <c r="N118" s="30">
        <f t="shared" si="19"/>
        <v>1.9627256673331486</v>
      </c>
      <c r="O118" s="21">
        <v>134484</v>
      </c>
      <c r="P118" s="21">
        <v>68519</v>
      </c>
      <c r="Q118" s="31">
        <v>5</v>
      </c>
      <c r="R118" s="32">
        <v>3.32</v>
      </c>
      <c r="S118" s="32">
        <v>1.8</v>
      </c>
      <c r="T118" s="32">
        <v>4.2</v>
      </c>
      <c r="U118" s="16">
        <v>3</v>
      </c>
      <c r="V118" s="14">
        <v>2</v>
      </c>
      <c r="W118" s="14">
        <v>2</v>
      </c>
      <c r="X118" s="14">
        <v>1</v>
      </c>
      <c r="Y118" s="14">
        <v>1</v>
      </c>
      <c r="Z118" s="14">
        <v>2</v>
      </c>
      <c r="AA118" s="14">
        <v>2</v>
      </c>
      <c r="AB118" s="14">
        <v>2</v>
      </c>
      <c r="AC118" s="1">
        <f t="shared" si="20"/>
        <v>4</v>
      </c>
      <c r="AD118" s="1">
        <f t="shared" si="21"/>
        <v>4</v>
      </c>
      <c r="AE118" s="1">
        <f t="shared" si="22"/>
        <v>4</v>
      </c>
      <c r="AF118" s="1">
        <f t="shared" si="23"/>
        <v>3</v>
      </c>
      <c r="AG118" s="4">
        <v>0.625</v>
      </c>
      <c r="AH118" s="2">
        <v>0.5</v>
      </c>
      <c r="AI118" s="2">
        <v>0.66100000000000003</v>
      </c>
      <c r="AJ118" s="2">
        <v>0.66700000000000004</v>
      </c>
      <c r="AK118" s="2">
        <v>0.8</v>
      </c>
      <c r="AL118" s="2">
        <v>0.90900000000000003</v>
      </c>
      <c r="AM118" s="4">
        <v>0.33900000000000002</v>
      </c>
      <c r="AN118" s="2">
        <v>0.5</v>
      </c>
      <c r="AO118" s="2">
        <v>0.5</v>
      </c>
      <c r="AP118" s="2">
        <v>0.90900000000000003</v>
      </c>
      <c r="AQ118" s="2">
        <v>0.8</v>
      </c>
      <c r="AR118" s="2">
        <v>0.8</v>
      </c>
    </row>
    <row r="119" spans="1:44" x14ac:dyDescent="0.2">
      <c r="A119" s="21">
        <v>118</v>
      </c>
      <c r="B119" s="21">
        <v>76</v>
      </c>
      <c r="C119" s="21" t="s">
        <v>41</v>
      </c>
      <c r="D119" s="21" t="s">
        <v>13</v>
      </c>
      <c r="E119" s="21">
        <v>1</v>
      </c>
      <c r="F119" s="21">
        <v>11</v>
      </c>
      <c r="G119" s="21">
        <v>23</v>
      </c>
      <c r="H119" s="21">
        <v>3</v>
      </c>
      <c r="I119" s="21">
        <v>2</v>
      </c>
      <c r="J119" s="24">
        <v>0.75</v>
      </c>
      <c r="K119" s="29">
        <f t="shared" si="18"/>
        <v>-25</v>
      </c>
      <c r="L119" s="21">
        <v>887</v>
      </c>
      <c r="M119" s="21">
        <v>912</v>
      </c>
      <c r="N119" s="30">
        <f t="shared" si="19"/>
        <v>1.6790608136785303</v>
      </c>
      <c r="O119" s="21">
        <v>221542</v>
      </c>
      <c r="P119" s="21">
        <v>131944</v>
      </c>
      <c r="Q119" s="31">
        <v>4.5</v>
      </c>
      <c r="R119" s="32">
        <v>3.16</v>
      </c>
      <c r="S119" s="32">
        <v>3.8</v>
      </c>
      <c r="T119" s="32">
        <v>4.5999999999999996</v>
      </c>
      <c r="U119" s="16">
        <v>5</v>
      </c>
      <c r="V119" s="14">
        <v>6</v>
      </c>
      <c r="W119" s="14">
        <v>2</v>
      </c>
      <c r="X119" s="14">
        <v>2</v>
      </c>
      <c r="Y119" s="14">
        <v>6</v>
      </c>
      <c r="Z119" s="14">
        <v>5</v>
      </c>
      <c r="AA119" s="14">
        <v>2</v>
      </c>
      <c r="AB119" s="14">
        <v>3</v>
      </c>
      <c r="AC119" s="1">
        <f t="shared" si="20"/>
        <v>11</v>
      </c>
      <c r="AD119" s="1">
        <f t="shared" si="21"/>
        <v>11</v>
      </c>
      <c r="AE119" s="1">
        <f t="shared" si="22"/>
        <v>4</v>
      </c>
      <c r="AF119" s="1">
        <f t="shared" si="23"/>
        <v>5</v>
      </c>
      <c r="AG119" s="4">
        <v>0.375</v>
      </c>
      <c r="AH119" s="2">
        <v>0.83299999999999996</v>
      </c>
      <c r="AI119" s="2">
        <v>0.5</v>
      </c>
      <c r="AJ119" s="2">
        <v>-0.66700000000000004</v>
      </c>
      <c r="AK119" s="2">
        <v>0</v>
      </c>
      <c r="AL119" s="2">
        <v>0.8</v>
      </c>
      <c r="AM119" s="4">
        <v>0.625</v>
      </c>
      <c r="AN119" s="2">
        <v>0.77500000000000002</v>
      </c>
      <c r="AO119" s="2">
        <v>0.375</v>
      </c>
      <c r="AP119" s="2">
        <v>-0.66700000000000004</v>
      </c>
      <c r="AQ119" s="2">
        <v>0.28599999999999998</v>
      </c>
      <c r="AR119" s="2">
        <v>0.66700000000000004</v>
      </c>
    </row>
    <row r="120" spans="1:44" x14ac:dyDescent="0.2">
      <c r="A120" s="21">
        <v>119</v>
      </c>
      <c r="B120" s="21">
        <v>64</v>
      </c>
      <c r="C120" s="21" t="s">
        <v>41</v>
      </c>
      <c r="D120" s="21" t="s">
        <v>13</v>
      </c>
      <c r="E120" s="21">
        <v>1</v>
      </c>
      <c r="F120" s="21">
        <v>10</v>
      </c>
      <c r="G120" s="21">
        <v>16.75</v>
      </c>
      <c r="H120" s="21">
        <v>6</v>
      </c>
      <c r="I120" s="21">
        <v>6</v>
      </c>
      <c r="J120" s="24">
        <v>0.47599999999999998</v>
      </c>
      <c r="K120" s="29">
        <f t="shared" si="18"/>
        <v>-87</v>
      </c>
      <c r="L120" s="21">
        <v>483</v>
      </c>
      <c r="M120" s="21">
        <v>570</v>
      </c>
      <c r="N120" s="30">
        <f t="shared" si="19"/>
        <v>2.3844292053247278</v>
      </c>
      <c r="O120" s="21">
        <v>76843</v>
      </c>
      <c r="P120" s="21">
        <v>32227</v>
      </c>
      <c r="Q120" s="31">
        <v>3.33</v>
      </c>
      <c r="R120" s="32">
        <v>2.89</v>
      </c>
      <c r="S120" s="32">
        <v>2.4</v>
      </c>
      <c r="T120" s="32">
        <v>2.8</v>
      </c>
      <c r="U120" s="16">
        <v>3</v>
      </c>
      <c r="V120" s="14">
        <v>3</v>
      </c>
      <c r="W120" s="14">
        <v>1</v>
      </c>
      <c r="X120" s="14">
        <v>0</v>
      </c>
      <c r="Y120" s="14">
        <v>5</v>
      </c>
      <c r="Z120" s="14">
        <v>0</v>
      </c>
      <c r="AA120" s="14">
        <v>4</v>
      </c>
      <c r="AB120" s="14">
        <v>1</v>
      </c>
      <c r="AC120" s="1">
        <f t="shared" si="20"/>
        <v>8</v>
      </c>
      <c r="AD120" s="1">
        <f t="shared" si="21"/>
        <v>3</v>
      </c>
      <c r="AE120" s="1">
        <f t="shared" si="22"/>
        <v>5</v>
      </c>
      <c r="AF120" s="1">
        <f t="shared" si="23"/>
        <v>1</v>
      </c>
      <c r="AG120" s="4">
        <v>0.5</v>
      </c>
      <c r="AH120" s="2">
        <v>0.73799999999999999</v>
      </c>
      <c r="AI120" s="2">
        <v>0.78100000000000003</v>
      </c>
      <c r="AJ120" s="2">
        <v>0.47099999999999997</v>
      </c>
      <c r="AK120" s="2">
        <v>0.84199999999999997</v>
      </c>
      <c r="AL120" s="2">
        <v>1</v>
      </c>
      <c r="AM120" s="4">
        <v>0.90600000000000003</v>
      </c>
      <c r="AN120" s="2">
        <v>0.125</v>
      </c>
      <c r="AO120" s="2">
        <v>0.79500000000000004</v>
      </c>
      <c r="AP120" s="2">
        <v>1</v>
      </c>
      <c r="AQ120" s="2">
        <v>1</v>
      </c>
      <c r="AR120" s="2">
        <v>0.75</v>
      </c>
    </row>
    <row r="121" spans="1:44" x14ac:dyDescent="0.2">
      <c r="A121" s="21">
        <v>120</v>
      </c>
      <c r="B121" s="21">
        <v>68</v>
      </c>
      <c r="C121" s="21" t="s">
        <v>41</v>
      </c>
      <c r="D121" s="21" t="s">
        <v>13</v>
      </c>
      <c r="E121" s="21">
        <v>1</v>
      </c>
      <c r="F121" s="21">
        <v>12</v>
      </c>
      <c r="G121" s="21">
        <v>24.25</v>
      </c>
      <c r="H121" s="21">
        <v>8</v>
      </c>
      <c r="I121" s="21">
        <v>7</v>
      </c>
      <c r="J121" s="24">
        <v>0.90500000000000003</v>
      </c>
      <c r="K121" s="29">
        <f t="shared" si="18"/>
        <v>-26</v>
      </c>
      <c r="L121" s="21">
        <v>256</v>
      </c>
      <c r="M121" s="21">
        <v>282</v>
      </c>
      <c r="N121" s="30">
        <f t="shared" si="19"/>
        <v>2.6330257011555118</v>
      </c>
      <c r="O121" s="21">
        <v>278453</v>
      </c>
      <c r="P121" s="21">
        <v>105754</v>
      </c>
      <c r="Q121" s="31">
        <v>4.33</v>
      </c>
      <c r="R121" s="32">
        <v>3.05</v>
      </c>
      <c r="S121" s="32">
        <v>3.6</v>
      </c>
      <c r="T121" s="32">
        <v>4.8</v>
      </c>
      <c r="U121" s="16">
        <v>7</v>
      </c>
      <c r="V121" s="14">
        <v>6</v>
      </c>
      <c r="W121" s="14">
        <v>4</v>
      </c>
      <c r="X121" s="14">
        <v>5</v>
      </c>
      <c r="Y121" s="14">
        <v>5</v>
      </c>
      <c r="Z121" s="14">
        <v>3</v>
      </c>
      <c r="AA121" s="14">
        <v>6</v>
      </c>
      <c r="AB121" s="14">
        <v>3</v>
      </c>
      <c r="AC121" s="1">
        <f t="shared" si="20"/>
        <v>12</v>
      </c>
      <c r="AD121" s="1">
        <f t="shared" si="21"/>
        <v>9</v>
      </c>
      <c r="AE121" s="1">
        <f t="shared" si="22"/>
        <v>10</v>
      </c>
      <c r="AF121" s="1">
        <f t="shared" si="23"/>
        <v>8</v>
      </c>
      <c r="AG121" s="4">
        <v>0.66100000000000003</v>
      </c>
      <c r="AH121" s="2">
        <v>0.70799999999999996</v>
      </c>
      <c r="AI121" s="2">
        <v>0.38800000000000001</v>
      </c>
      <c r="AJ121" s="2">
        <v>-0.90900000000000003</v>
      </c>
      <c r="AK121" s="2">
        <v>-0.5</v>
      </c>
      <c r="AL121" s="2">
        <v>-0.25</v>
      </c>
      <c r="AM121" s="4">
        <v>0.7</v>
      </c>
      <c r="AN121" s="2">
        <v>0.22500000000000001</v>
      </c>
      <c r="AO121" s="2">
        <v>0.77500000000000002</v>
      </c>
      <c r="AP121" s="2">
        <v>0</v>
      </c>
      <c r="AQ121" s="2">
        <v>-0.28599999999999998</v>
      </c>
      <c r="AR121" s="2">
        <v>-0.28599999999999998</v>
      </c>
    </row>
    <row r="122" spans="1:44" x14ac:dyDescent="0.2">
      <c r="U122" s="16"/>
      <c r="V122" s="14"/>
      <c r="W122" s="14"/>
      <c r="X122" s="14"/>
      <c r="Y122" s="14"/>
      <c r="Z122" s="14"/>
      <c r="AA122" s="14"/>
      <c r="AB122" s="14"/>
    </row>
    <row r="123" spans="1:44" x14ac:dyDescent="0.2">
      <c r="U123" s="16"/>
      <c r="V123" s="14"/>
      <c r="W123" s="14"/>
      <c r="X123" s="14"/>
      <c r="Y123" s="14"/>
      <c r="Z123" s="14"/>
      <c r="AA123" s="14"/>
      <c r="AB123" s="14"/>
    </row>
    <row r="124" spans="1:44" x14ac:dyDescent="0.2">
      <c r="J124" s="24"/>
      <c r="Q124" s="31"/>
      <c r="R124" s="32"/>
      <c r="S124" s="32"/>
      <c r="T124" s="32"/>
      <c r="U124" s="16"/>
      <c r="V124" s="14"/>
      <c r="W124" s="14"/>
      <c r="X124" s="14"/>
      <c r="Y124" s="14"/>
      <c r="Z124" s="14"/>
      <c r="AA124" s="14"/>
      <c r="AB124" s="14"/>
      <c r="AG124" s="4"/>
      <c r="AH124" s="2"/>
      <c r="AI124" s="2"/>
      <c r="AJ124" s="2"/>
      <c r="AK124" s="2"/>
      <c r="AL124" s="2"/>
      <c r="AM124" s="4"/>
      <c r="AN124" s="2"/>
      <c r="AO124" s="2"/>
      <c r="AP124" s="2"/>
      <c r="AQ124" s="2"/>
      <c r="AR124" s="2"/>
    </row>
    <row r="125" spans="1:44" x14ac:dyDescent="0.2">
      <c r="J125" s="24"/>
      <c r="Q125" s="31"/>
      <c r="R125" s="32"/>
      <c r="S125" s="32"/>
      <c r="T125" s="32"/>
      <c r="U125" s="16"/>
      <c r="V125" s="14"/>
      <c r="W125" s="14"/>
      <c r="X125" s="14"/>
      <c r="Y125" s="14"/>
      <c r="Z125" s="14"/>
      <c r="AA125" s="14"/>
      <c r="AB125" s="14"/>
      <c r="AG125" s="4"/>
      <c r="AH125" s="2"/>
      <c r="AI125" s="2"/>
      <c r="AJ125" s="2"/>
      <c r="AK125" s="2"/>
      <c r="AL125" s="2"/>
      <c r="AM125" s="4"/>
      <c r="AN125" s="2"/>
      <c r="AO125" s="2"/>
      <c r="AP125" s="2"/>
      <c r="AQ125" s="2"/>
      <c r="AR125" s="2"/>
    </row>
    <row r="126" spans="1:44" x14ac:dyDescent="0.2">
      <c r="J126" s="24"/>
      <c r="Q126" s="31"/>
      <c r="R126" s="32"/>
      <c r="S126" s="32"/>
      <c r="T126" s="32"/>
      <c r="U126" s="16"/>
      <c r="V126" s="14"/>
      <c r="W126" s="14"/>
      <c r="X126" s="14"/>
      <c r="Y126" s="14"/>
      <c r="Z126" s="14"/>
      <c r="AA126" s="14"/>
      <c r="AB126" s="14"/>
      <c r="AG126" s="4"/>
      <c r="AH126" s="2"/>
      <c r="AI126" s="2"/>
      <c r="AJ126" s="2"/>
      <c r="AK126" s="2"/>
      <c r="AL126" s="2"/>
      <c r="AM126" s="4"/>
      <c r="AN126" s="2"/>
      <c r="AO126" s="2"/>
      <c r="AP126" s="2"/>
      <c r="AQ126" s="2"/>
      <c r="AR126" s="2"/>
    </row>
    <row r="127" spans="1:44" x14ac:dyDescent="0.2">
      <c r="J127" s="24"/>
      <c r="Q127" s="31"/>
      <c r="R127" s="32"/>
      <c r="S127" s="32"/>
      <c r="T127" s="32"/>
      <c r="U127" s="16"/>
      <c r="V127" s="14"/>
      <c r="W127" s="14"/>
      <c r="X127" s="14"/>
      <c r="Y127" s="14"/>
      <c r="Z127" s="14"/>
      <c r="AA127" s="14"/>
      <c r="AB127" s="14"/>
      <c r="AG127" s="4"/>
      <c r="AH127" s="2"/>
      <c r="AI127" s="2"/>
      <c r="AJ127" s="2"/>
      <c r="AK127" s="2"/>
      <c r="AL127" s="2"/>
      <c r="AM127" s="4"/>
      <c r="AN127" s="2"/>
      <c r="AO127" s="2"/>
      <c r="AP127" s="2"/>
      <c r="AQ127" s="2"/>
      <c r="AR127" s="2"/>
    </row>
    <row r="128" spans="1:44" x14ac:dyDescent="0.2">
      <c r="J128" s="24"/>
      <c r="Q128" s="31"/>
      <c r="R128" s="32"/>
      <c r="S128" s="32"/>
      <c r="T128" s="32"/>
      <c r="U128" s="16"/>
      <c r="V128" s="14"/>
      <c r="W128" s="14"/>
      <c r="X128" s="14"/>
      <c r="Y128" s="14"/>
      <c r="Z128" s="14"/>
      <c r="AA128" s="14"/>
      <c r="AB128" s="14"/>
      <c r="AG128" s="4"/>
      <c r="AH128" s="2"/>
      <c r="AI128" s="2"/>
      <c r="AJ128" s="2"/>
      <c r="AK128" s="2"/>
      <c r="AL128" s="2"/>
      <c r="AM128" s="4"/>
      <c r="AN128" s="2"/>
      <c r="AO128" s="2"/>
      <c r="AP128" s="2"/>
      <c r="AQ128" s="2"/>
      <c r="AR128" s="2"/>
    </row>
    <row r="129" spans="10:44" x14ac:dyDescent="0.2">
      <c r="J129" s="24"/>
      <c r="Q129" s="31"/>
      <c r="R129" s="32"/>
      <c r="S129" s="32"/>
      <c r="T129" s="32"/>
      <c r="U129" s="16"/>
      <c r="V129" s="14"/>
      <c r="W129" s="14"/>
      <c r="X129" s="14"/>
      <c r="Y129" s="14"/>
      <c r="Z129" s="14"/>
      <c r="AA129" s="14"/>
      <c r="AB129" s="14"/>
      <c r="AG129" s="4"/>
      <c r="AH129" s="2"/>
      <c r="AI129" s="2"/>
      <c r="AJ129" s="2"/>
      <c r="AK129" s="2"/>
      <c r="AL129" s="2"/>
      <c r="AM129" s="4"/>
      <c r="AN129" s="2"/>
      <c r="AO129" s="2"/>
      <c r="AP129" s="2"/>
      <c r="AQ129" s="2"/>
      <c r="AR129" s="2"/>
    </row>
    <row r="130" spans="10:44" x14ac:dyDescent="0.2">
      <c r="J130" s="24"/>
      <c r="Q130" s="31"/>
      <c r="R130" s="32"/>
      <c r="S130" s="32"/>
      <c r="T130" s="32"/>
      <c r="U130" s="16"/>
      <c r="V130" s="14"/>
      <c r="W130" s="14"/>
      <c r="X130" s="14"/>
      <c r="Y130" s="14"/>
      <c r="Z130" s="14"/>
      <c r="AA130" s="14"/>
      <c r="AB130" s="14"/>
      <c r="AG130" s="4"/>
      <c r="AH130" s="2"/>
      <c r="AI130" s="2"/>
      <c r="AJ130" s="2"/>
      <c r="AK130" s="2"/>
      <c r="AL130" s="2"/>
      <c r="AM130" s="4"/>
      <c r="AN130" s="2"/>
      <c r="AO130" s="2"/>
      <c r="AP130" s="2"/>
      <c r="AQ130" s="2"/>
      <c r="AR130" s="2"/>
    </row>
    <row r="131" spans="10:44" x14ac:dyDescent="0.2">
      <c r="J131" s="24"/>
      <c r="Q131" s="31"/>
      <c r="R131" s="32"/>
      <c r="S131" s="32"/>
      <c r="T131" s="32"/>
      <c r="U131" s="16"/>
      <c r="V131" s="14"/>
      <c r="W131" s="14"/>
      <c r="X131" s="14"/>
      <c r="Y131" s="14"/>
      <c r="Z131" s="14"/>
      <c r="AA131" s="14"/>
      <c r="AB131" s="14"/>
      <c r="AG131" s="4"/>
      <c r="AH131" s="2"/>
      <c r="AI131" s="2"/>
      <c r="AJ131" s="2"/>
      <c r="AK131" s="2"/>
      <c r="AL131" s="2"/>
      <c r="AM131" s="4"/>
      <c r="AN131" s="2"/>
      <c r="AO131" s="2"/>
      <c r="AP131" s="2"/>
      <c r="AQ131" s="2"/>
      <c r="AR131" s="2"/>
    </row>
    <row r="132" spans="10:44" x14ac:dyDescent="0.2">
      <c r="J132" s="24"/>
      <c r="Q132" s="31"/>
      <c r="R132" s="32"/>
      <c r="S132" s="32"/>
      <c r="T132" s="32"/>
      <c r="U132" s="16"/>
      <c r="V132" s="14"/>
      <c r="W132" s="14"/>
      <c r="X132" s="14"/>
      <c r="Y132" s="14"/>
      <c r="Z132" s="14"/>
      <c r="AA132" s="14"/>
      <c r="AB132" s="14"/>
      <c r="AG132" s="4"/>
      <c r="AH132" s="2"/>
      <c r="AI132" s="2"/>
      <c r="AJ132" s="2"/>
      <c r="AK132" s="2"/>
      <c r="AL132" s="2"/>
      <c r="AM132" s="4"/>
      <c r="AN132" s="2"/>
      <c r="AO132" s="2"/>
      <c r="AP132" s="2"/>
      <c r="AQ132" s="2"/>
      <c r="AR132" s="2"/>
    </row>
    <row r="133" spans="10:44" x14ac:dyDescent="0.2">
      <c r="J133" s="24"/>
      <c r="Q133" s="31"/>
      <c r="R133" s="32"/>
      <c r="S133" s="32"/>
      <c r="T133" s="32"/>
      <c r="U133" s="16"/>
      <c r="V133" s="14"/>
      <c r="W133" s="14"/>
      <c r="X133" s="14"/>
      <c r="Y133" s="14"/>
      <c r="Z133" s="14"/>
      <c r="AA133" s="14"/>
      <c r="AB133" s="14"/>
      <c r="AG133" s="4"/>
      <c r="AH133" s="2"/>
      <c r="AI133" s="2"/>
      <c r="AJ133" s="2"/>
      <c r="AK133" s="2"/>
      <c r="AL133" s="2"/>
      <c r="AM133" s="4"/>
      <c r="AN133" s="2"/>
      <c r="AO133" s="2"/>
      <c r="AP133" s="2"/>
      <c r="AQ133" s="2"/>
      <c r="AR133" s="2"/>
    </row>
    <row r="134" spans="10:44" x14ac:dyDescent="0.2">
      <c r="J134" s="24"/>
      <c r="Q134" s="31"/>
      <c r="R134" s="32"/>
      <c r="S134" s="32"/>
      <c r="T134" s="32"/>
      <c r="U134" s="16"/>
      <c r="V134" s="14"/>
      <c r="W134" s="14"/>
      <c r="X134" s="14"/>
      <c r="Y134" s="14"/>
      <c r="Z134" s="14"/>
      <c r="AA134" s="14"/>
      <c r="AB134" s="14"/>
      <c r="AG134" s="4"/>
      <c r="AH134" s="2"/>
      <c r="AI134" s="2"/>
      <c r="AJ134" s="2"/>
      <c r="AK134" s="2"/>
      <c r="AL134" s="2"/>
      <c r="AM134" s="4"/>
      <c r="AN134" s="2"/>
      <c r="AO134" s="2"/>
      <c r="AP134" s="2"/>
      <c r="AQ134" s="2"/>
      <c r="AR134" s="2"/>
    </row>
    <row r="135" spans="10:44" x14ac:dyDescent="0.2">
      <c r="J135" s="24"/>
      <c r="Q135" s="31"/>
      <c r="R135" s="32"/>
      <c r="S135" s="32"/>
      <c r="T135" s="32"/>
      <c r="U135" s="16"/>
      <c r="V135" s="14"/>
      <c r="W135" s="14"/>
      <c r="X135" s="14"/>
      <c r="Y135" s="14"/>
      <c r="Z135" s="14"/>
      <c r="AA135" s="14"/>
      <c r="AB135" s="14"/>
      <c r="AG135" s="4"/>
      <c r="AH135" s="2"/>
      <c r="AI135" s="2"/>
      <c r="AJ135" s="2"/>
      <c r="AK135" s="2"/>
      <c r="AL135" s="2"/>
      <c r="AM135" s="4"/>
      <c r="AN135" s="2"/>
      <c r="AO135" s="2"/>
      <c r="AP135" s="2"/>
      <c r="AQ135" s="2"/>
      <c r="AR135" s="2"/>
    </row>
    <row r="136" spans="10:44" x14ac:dyDescent="0.2">
      <c r="J136" s="24"/>
      <c r="Q136" s="31"/>
      <c r="R136" s="32"/>
      <c r="S136" s="32"/>
      <c r="T136" s="32"/>
      <c r="U136" s="16"/>
      <c r="V136" s="14"/>
      <c r="W136" s="14"/>
      <c r="X136" s="14"/>
      <c r="Y136" s="14"/>
      <c r="Z136" s="14"/>
      <c r="AA136" s="14"/>
      <c r="AB136" s="14"/>
      <c r="AG136" s="4"/>
      <c r="AH136" s="2"/>
      <c r="AI136" s="2"/>
      <c r="AJ136" s="2"/>
      <c r="AK136" s="2"/>
      <c r="AL136" s="2"/>
      <c r="AM136" s="4"/>
      <c r="AN136" s="2"/>
      <c r="AO136" s="2"/>
      <c r="AP136" s="2"/>
      <c r="AQ136" s="2"/>
      <c r="AR136" s="2"/>
    </row>
    <row r="137" spans="10:44" x14ac:dyDescent="0.2">
      <c r="J137" s="24"/>
      <c r="Q137" s="31"/>
      <c r="R137" s="32"/>
      <c r="S137" s="32"/>
      <c r="T137" s="32"/>
      <c r="U137" s="16"/>
      <c r="V137" s="14"/>
      <c r="W137" s="14"/>
      <c r="X137" s="14"/>
      <c r="Y137" s="14"/>
      <c r="Z137" s="14"/>
      <c r="AA137" s="14"/>
      <c r="AB137" s="14"/>
      <c r="AG137" s="4"/>
      <c r="AH137" s="2"/>
      <c r="AI137" s="2"/>
      <c r="AJ137" s="2"/>
      <c r="AK137" s="2"/>
      <c r="AL137" s="2"/>
      <c r="AM137" s="4"/>
      <c r="AN137" s="2"/>
      <c r="AO137" s="2"/>
      <c r="AP137" s="2"/>
      <c r="AQ137" s="2"/>
      <c r="AR137" s="2"/>
    </row>
    <row r="138" spans="10:44" x14ac:dyDescent="0.2">
      <c r="J138" s="24"/>
      <c r="Q138" s="31"/>
      <c r="R138" s="32"/>
      <c r="S138" s="32"/>
      <c r="T138" s="32"/>
      <c r="U138" s="16"/>
      <c r="V138" s="14"/>
      <c r="W138" s="14"/>
      <c r="X138" s="14"/>
      <c r="Y138" s="14"/>
      <c r="Z138" s="14"/>
      <c r="AA138" s="14"/>
      <c r="AB138" s="14"/>
      <c r="AG138" s="4"/>
      <c r="AH138" s="2"/>
      <c r="AI138" s="2"/>
      <c r="AJ138" s="2"/>
      <c r="AK138" s="2"/>
      <c r="AL138" s="2"/>
      <c r="AM138" s="4"/>
      <c r="AN138" s="2"/>
      <c r="AO138" s="2"/>
      <c r="AP138" s="2"/>
      <c r="AQ138" s="2"/>
      <c r="AR138" s="2"/>
    </row>
    <row r="139" spans="10:44" x14ac:dyDescent="0.2">
      <c r="J139" s="24"/>
      <c r="Q139" s="31"/>
      <c r="R139" s="32"/>
      <c r="S139" s="32"/>
      <c r="T139" s="32"/>
      <c r="U139" s="16"/>
      <c r="V139" s="14"/>
      <c r="W139" s="14"/>
      <c r="X139" s="14"/>
      <c r="Y139" s="14"/>
      <c r="Z139" s="14"/>
      <c r="AA139" s="14"/>
      <c r="AB139" s="14"/>
      <c r="AG139" s="4"/>
      <c r="AH139" s="2"/>
      <c r="AI139" s="2"/>
      <c r="AJ139" s="2"/>
      <c r="AK139" s="2"/>
      <c r="AL139" s="2"/>
      <c r="AM139" s="4"/>
      <c r="AN139" s="2"/>
      <c r="AO139" s="2"/>
      <c r="AP139" s="2"/>
      <c r="AQ139" s="2"/>
      <c r="AR139" s="2"/>
    </row>
    <row r="140" spans="10:44" x14ac:dyDescent="0.2">
      <c r="J140" s="24"/>
      <c r="Q140" s="31"/>
      <c r="R140" s="32"/>
      <c r="S140" s="32"/>
      <c r="T140" s="32"/>
      <c r="U140" s="16"/>
      <c r="V140" s="14"/>
      <c r="W140" s="14"/>
      <c r="X140" s="14"/>
      <c r="Y140" s="14"/>
      <c r="Z140" s="14"/>
      <c r="AA140" s="14"/>
      <c r="AB140" s="14"/>
      <c r="AG140" s="4"/>
      <c r="AH140" s="2"/>
      <c r="AI140" s="2"/>
      <c r="AJ140" s="2"/>
      <c r="AK140" s="2"/>
      <c r="AL140" s="2"/>
      <c r="AM140" s="4"/>
      <c r="AN140" s="2"/>
      <c r="AO140" s="2"/>
      <c r="AP140" s="2"/>
      <c r="AQ140" s="2"/>
      <c r="AR140" s="2"/>
    </row>
    <row r="141" spans="10:44" x14ac:dyDescent="0.2">
      <c r="J141" s="24"/>
      <c r="Q141" s="31"/>
      <c r="R141" s="32"/>
      <c r="S141" s="32"/>
      <c r="T141" s="32"/>
      <c r="U141" s="16"/>
      <c r="V141" s="14"/>
      <c r="W141" s="14"/>
      <c r="X141" s="14"/>
      <c r="Y141" s="14"/>
      <c r="Z141" s="14"/>
      <c r="AA141" s="14"/>
      <c r="AB141" s="14"/>
      <c r="AG141" s="4"/>
      <c r="AH141" s="2"/>
      <c r="AI141" s="2"/>
      <c r="AJ141" s="2"/>
      <c r="AK141" s="2"/>
      <c r="AL141" s="2"/>
      <c r="AM141" s="4"/>
      <c r="AN141" s="2"/>
      <c r="AO141" s="2"/>
      <c r="AP141" s="2"/>
      <c r="AQ141" s="2"/>
      <c r="AR141" s="2"/>
    </row>
    <row r="142" spans="10:44" x14ac:dyDescent="0.2">
      <c r="J142" s="24"/>
      <c r="Q142" s="31"/>
      <c r="R142" s="32"/>
      <c r="S142" s="32"/>
      <c r="T142" s="32"/>
      <c r="U142" s="16"/>
      <c r="V142" s="14"/>
      <c r="W142" s="14"/>
      <c r="X142" s="14"/>
      <c r="Y142" s="14"/>
      <c r="Z142" s="14"/>
      <c r="AA142" s="14"/>
      <c r="AB142" s="14"/>
      <c r="AG142" s="4"/>
      <c r="AH142" s="2"/>
      <c r="AI142" s="2"/>
      <c r="AJ142" s="2"/>
      <c r="AK142" s="2"/>
      <c r="AL142" s="2"/>
      <c r="AM142" s="4"/>
      <c r="AN142" s="2"/>
      <c r="AO142" s="2"/>
      <c r="AP142" s="2"/>
      <c r="AQ142" s="2"/>
      <c r="AR142" s="2"/>
    </row>
    <row r="143" spans="10:44" x14ac:dyDescent="0.2">
      <c r="J143" s="24"/>
      <c r="Q143" s="31"/>
      <c r="R143" s="32"/>
      <c r="S143" s="32"/>
      <c r="T143" s="32"/>
      <c r="U143" s="16"/>
      <c r="V143" s="14"/>
      <c r="W143" s="14"/>
      <c r="X143" s="14"/>
      <c r="Y143" s="14"/>
      <c r="Z143" s="14"/>
      <c r="AA143" s="14"/>
      <c r="AB143" s="14"/>
      <c r="AG143" s="4"/>
      <c r="AH143" s="2"/>
      <c r="AI143" s="2"/>
      <c r="AJ143" s="2"/>
      <c r="AK143" s="2"/>
      <c r="AL143" s="2"/>
      <c r="AM143" s="4"/>
      <c r="AN143" s="2"/>
      <c r="AO143" s="2"/>
      <c r="AP143" s="2"/>
      <c r="AQ143" s="2"/>
      <c r="AR143" s="2"/>
    </row>
    <row r="144" spans="10:44" x14ac:dyDescent="0.2">
      <c r="J144" s="24"/>
      <c r="Q144" s="31"/>
      <c r="R144" s="32"/>
      <c r="S144" s="32"/>
      <c r="T144" s="32"/>
      <c r="U144" s="16"/>
      <c r="V144" s="14"/>
      <c r="W144" s="14"/>
      <c r="X144" s="14"/>
      <c r="Y144" s="14"/>
      <c r="Z144" s="14"/>
      <c r="AA144" s="14"/>
      <c r="AB144" s="14"/>
      <c r="AG144" s="4"/>
      <c r="AH144" s="2"/>
      <c r="AI144" s="2"/>
      <c r="AJ144" s="2"/>
      <c r="AK144" s="2"/>
      <c r="AL144" s="2"/>
      <c r="AM144" s="4"/>
      <c r="AN144" s="2"/>
      <c r="AO144" s="2"/>
      <c r="AP144" s="2"/>
      <c r="AQ144" s="2"/>
      <c r="AR144" s="2"/>
    </row>
    <row r="145" spans="10:44" x14ac:dyDescent="0.2">
      <c r="J145" s="24"/>
      <c r="Q145" s="31"/>
      <c r="R145" s="32"/>
      <c r="S145" s="32"/>
      <c r="T145" s="32"/>
      <c r="U145" s="16"/>
      <c r="V145" s="14"/>
      <c r="W145" s="14"/>
      <c r="X145" s="14"/>
      <c r="Y145" s="14"/>
      <c r="Z145" s="14"/>
      <c r="AA145" s="14"/>
      <c r="AB145" s="14"/>
      <c r="AG145" s="4"/>
      <c r="AH145" s="2"/>
      <c r="AI145" s="2"/>
      <c r="AJ145" s="2"/>
      <c r="AK145" s="2"/>
      <c r="AL145" s="2"/>
      <c r="AM145" s="4"/>
      <c r="AN145" s="2"/>
      <c r="AO145" s="2"/>
      <c r="AP145" s="2"/>
      <c r="AQ145" s="2"/>
      <c r="AR145" s="2"/>
    </row>
    <row r="146" spans="10:44" x14ac:dyDescent="0.2">
      <c r="J146" s="24"/>
      <c r="Q146" s="31"/>
      <c r="R146" s="32"/>
      <c r="S146" s="32"/>
      <c r="T146" s="32"/>
      <c r="U146" s="16"/>
      <c r="V146" s="14"/>
      <c r="W146" s="14"/>
      <c r="X146" s="14"/>
      <c r="Y146" s="14"/>
      <c r="Z146" s="14"/>
      <c r="AA146" s="14"/>
      <c r="AB146" s="14"/>
      <c r="AG146" s="4"/>
      <c r="AH146" s="2"/>
      <c r="AI146" s="2"/>
      <c r="AJ146" s="2"/>
      <c r="AK146" s="2"/>
      <c r="AL146" s="2"/>
      <c r="AM146" s="4"/>
      <c r="AN146" s="2"/>
      <c r="AO146" s="2"/>
      <c r="AP146" s="2"/>
      <c r="AQ146" s="2"/>
      <c r="AR146" s="2"/>
    </row>
    <row r="147" spans="10:44" x14ac:dyDescent="0.2">
      <c r="J147" s="24"/>
      <c r="Q147" s="31"/>
      <c r="R147" s="32"/>
      <c r="S147" s="32"/>
      <c r="T147" s="32"/>
      <c r="U147" s="16"/>
      <c r="V147" s="14"/>
      <c r="W147" s="14"/>
      <c r="X147" s="14"/>
      <c r="Y147" s="14"/>
      <c r="Z147" s="14"/>
      <c r="AA147" s="14"/>
      <c r="AB147" s="14"/>
      <c r="AG147" s="4"/>
      <c r="AH147" s="2"/>
      <c r="AI147" s="2"/>
      <c r="AJ147" s="2"/>
      <c r="AK147" s="2"/>
      <c r="AL147" s="2"/>
      <c r="AM147" s="4"/>
      <c r="AN147" s="2"/>
      <c r="AO147" s="2"/>
      <c r="AP147" s="2"/>
      <c r="AQ147" s="2"/>
      <c r="AR147" s="2"/>
    </row>
    <row r="148" spans="10:44" x14ac:dyDescent="0.2">
      <c r="J148" s="24"/>
      <c r="Q148" s="31"/>
      <c r="R148" s="32"/>
      <c r="S148" s="32"/>
      <c r="T148" s="32"/>
      <c r="U148" s="16"/>
      <c r="V148" s="14"/>
      <c r="W148" s="14"/>
      <c r="X148" s="14"/>
      <c r="Y148" s="14"/>
      <c r="Z148" s="14"/>
      <c r="AA148" s="14"/>
      <c r="AB148" s="14"/>
      <c r="AG148" s="4"/>
      <c r="AH148" s="2"/>
      <c r="AI148" s="2"/>
      <c r="AJ148" s="2"/>
      <c r="AK148" s="2"/>
      <c r="AL148" s="2"/>
      <c r="AM148" s="4"/>
      <c r="AN148" s="2"/>
      <c r="AO148" s="2"/>
      <c r="AP148" s="2"/>
      <c r="AQ148" s="2"/>
      <c r="AR148" s="2"/>
    </row>
    <row r="149" spans="10:44" x14ac:dyDescent="0.2">
      <c r="J149" s="24"/>
      <c r="Q149" s="31"/>
      <c r="R149" s="32"/>
      <c r="S149" s="32"/>
      <c r="T149" s="32"/>
      <c r="U149" s="16"/>
      <c r="V149" s="14"/>
      <c r="W149" s="14"/>
      <c r="X149" s="14"/>
      <c r="Y149" s="14"/>
      <c r="Z149" s="14"/>
      <c r="AA149" s="14"/>
      <c r="AB149" s="14"/>
      <c r="AG149" s="4"/>
      <c r="AH149" s="2"/>
      <c r="AI149" s="2"/>
      <c r="AJ149" s="2"/>
      <c r="AK149" s="2"/>
      <c r="AL149" s="2"/>
      <c r="AM149" s="4"/>
      <c r="AN149" s="2"/>
      <c r="AO149" s="2"/>
      <c r="AP149" s="2"/>
      <c r="AQ149" s="2"/>
      <c r="AR149" s="2"/>
    </row>
    <row r="150" spans="10:44" x14ac:dyDescent="0.2">
      <c r="J150" s="24"/>
      <c r="Q150" s="31"/>
      <c r="R150" s="32"/>
      <c r="S150" s="32"/>
      <c r="T150" s="32"/>
      <c r="U150" s="16"/>
      <c r="V150" s="14"/>
      <c r="W150" s="14"/>
      <c r="X150" s="14"/>
      <c r="Y150" s="14"/>
      <c r="Z150" s="14"/>
      <c r="AA150" s="14"/>
      <c r="AB150" s="14"/>
      <c r="AG150" s="4"/>
      <c r="AH150" s="2"/>
      <c r="AI150" s="2"/>
      <c r="AJ150" s="2"/>
      <c r="AK150" s="2"/>
      <c r="AL150" s="2"/>
      <c r="AM150" s="4"/>
      <c r="AN150" s="2"/>
      <c r="AO150" s="2"/>
      <c r="AP150" s="2"/>
      <c r="AQ150" s="2"/>
      <c r="AR150" s="2"/>
    </row>
    <row r="151" spans="10:44" x14ac:dyDescent="0.2">
      <c r="J151" s="24"/>
      <c r="Q151" s="31"/>
      <c r="R151" s="32"/>
      <c r="S151" s="32"/>
      <c r="T151" s="32"/>
      <c r="U151" s="16"/>
      <c r="V151" s="14"/>
      <c r="W151" s="14"/>
      <c r="X151" s="14"/>
      <c r="Y151" s="14"/>
      <c r="Z151" s="14"/>
      <c r="AA151" s="14"/>
      <c r="AB151" s="14"/>
      <c r="AG151" s="4"/>
      <c r="AH151" s="2"/>
      <c r="AI151" s="2"/>
      <c r="AJ151" s="2"/>
      <c r="AK151" s="2"/>
      <c r="AL151" s="2"/>
      <c r="AM151" s="4"/>
      <c r="AN151" s="2"/>
      <c r="AO151" s="2"/>
      <c r="AP151" s="2"/>
      <c r="AQ151" s="2"/>
      <c r="AR151" s="2"/>
    </row>
    <row r="152" spans="10:44" x14ac:dyDescent="0.2">
      <c r="J152" s="24"/>
      <c r="Q152" s="31"/>
      <c r="R152" s="32"/>
      <c r="S152" s="32"/>
      <c r="T152" s="32"/>
      <c r="U152" s="16"/>
      <c r="V152" s="14"/>
      <c r="W152" s="14"/>
      <c r="X152" s="14"/>
      <c r="Y152" s="14"/>
      <c r="Z152" s="14"/>
      <c r="AA152" s="14"/>
      <c r="AB152" s="14"/>
      <c r="AG152" s="4"/>
      <c r="AH152" s="2"/>
      <c r="AI152" s="2"/>
      <c r="AJ152" s="2"/>
      <c r="AK152" s="2"/>
      <c r="AL152" s="2"/>
      <c r="AM152" s="4"/>
      <c r="AN152" s="2"/>
      <c r="AO152" s="2"/>
      <c r="AP152" s="2"/>
      <c r="AQ152" s="2"/>
      <c r="AR152" s="2"/>
    </row>
    <row r="153" spans="10:44" x14ac:dyDescent="0.2">
      <c r="J153" s="24"/>
      <c r="Q153" s="31"/>
      <c r="R153" s="32"/>
      <c r="S153" s="32"/>
      <c r="T153" s="32"/>
      <c r="U153" s="16"/>
      <c r="V153" s="14"/>
      <c r="W153" s="14"/>
      <c r="X153" s="14"/>
      <c r="Y153" s="14"/>
      <c r="Z153" s="14"/>
      <c r="AA153" s="14"/>
      <c r="AB153" s="14"/>
      <c r="AG153" s="4"/>
      <c r="AH153" s="2"/>
      <c r="AI153" s="2"/>
      <c r="AJ153" s="2"/>
      <c r="AK153" s="2"/>
      <c r="AL153" s="2"/>
      <c r="AM153" s="4"/>
      <c r="AN153" s="2"/>
      <c r="AO153" s="2"/>
      <c r="AP153" s="2"/>
      <c r="AQ153" s="2"/>
      <c r="AR153" s="2"/>
    </row>
    <row r="154" spans="10:44" x14ac:dyDescent="0.2">
      <c r="J154" s="24"/>
      <c r="Q154" s="31"/>
      <c r="R154" s="32"/>
      <c r="S154" s="32"/>
      <c r="T154" s="32"/>
      <c r="U154" s="16"/>
      <c r="V154" s="14"/>
      <c r="W154" s="14"/>
      <c r="X154" s="14"/>
      <c r="Y154" s="14"/>
      <c r="Z154" s="14"/>
      <c r="AA154" s="14"/>
      <c r="AB154" s="14"/>
      <c r="AG154" s="4"/>
      <c r="AH154" s="2"/>
      <c r="AI154" s="2"/>
      <c r="AJ154" s="2"/>
      <c r="AK154" s="2"/>
      <c r="AL154" s="2"/>
      <c r="AM154" s="4"/>
      <c r="AN154" s="2"/>
      <c r="AO154" s="2"/>
      <c r="AP154" s="2"/>
      <c r="AQ154" s="2"/>
      <c r="AR154" s="2"/>
    </row>
    <row r="155" spans="10:44" x14ac:dyDescent="0.2">
      <c r="J155" s="24"/>
      <c r="Q155" s="31"/>
      <c r="R155" s="32"/>
      <c r="S155" s="32"/>
      <c r="T155" s="32"/>
      <c r="U155" s="16"/>
      <c r="V155" s="14"/>
      <c r="W155" s="14"/>
      <c r="X155" s="14"/>
      <c r="Y155" s="14"/>
      <c r="Z155" s="14"/>
      <c r="AA155" s="14"/>
      <c r="AB155" s="14"/>
      <c r="AG155" s="4"/>
      <c r="AH155" s="2"/>
      <c r="AI155" s="2"/>
      <c r="AJ155" s="2"/>
      <c r="AK155" s="2"/>
      <c r="AL155" s="2"/>
      <c r="AM155" s="4"/>
      <c r="AN155" s="2"/>
      <c r="AO155" s="2"/>
      <c r="AP155" s="2"/>
      <c r="AQ155" s="2"/>
      <c r="AR155" s="2"/>
    </row>
    <row r="156" spans="10:44" x14ac:dyDescent="0.2">
      <c r="J156" s="24"/>
      <c r="Q156" s="31"/>
      <c r="R156" s="32"/>
      <c r="S156" s="32"/>
      <c r="T156" s="32"/>
      <c r="U156" s="16"/>
      <c r="V156" s="14"/>
      <c r="W156" s="14"/>
      <c r="X156" s="14"/>
      <c r="Y156" s="14"/>
      <c r="Z156" s="14"/>
      <c r="AA156" s="14"/>
      <c r="AB156" s="14"/>
      <c r="AG156" s="4"/>
      <c r="AH156" s="2"/>
      <c r="AI156" s="2"/>
      <c r="AJ156" s="2"/>
      <c r="AK156" s="2"/>
      <c r="AL156" s="2"/>
      <c r="AM156" s="4"/>
      <c r="AN156" s="2"/>
      <c r="AO156" s="2"/>
      <c r="AP156" s="2"/>
      <c r="AQ156" s="2"/>
      <c r="AR156" s="2"/>
    </row>
    <row r="157" spans="10:44" x14ac:dyDescent="0.2">
      <c r="J157" s="24"/>
      <c r="Q157" s="31"/>
      <c r="R157" s="32"/>
      <c r="S157" s="32"/>
      <c r="T157" s="32"/>
      <c r="U157" s="16"/>
      <c r="V157" s="14"/>
      <c r="W157" s="14"/>
      <c r="X157" s="14"/>
      <c r="Y157" s="14"/>
      <c r="Z157" s="14"/>
      <c r="AA157" s="14"/>
      <c r="AB157" s="14"/>
      <c r="AG157" s="4"/>
      <c r="AH157" s="2"/>
      <c r="AI157" s="2"/>
      <c r="AJ157" s="2"/>
      <c r="AK157" s="2"/>
      <c r="AL157" s="2"/>
      <c r="AM157" s="4"/>
      <c r="AN157" s="2"/>
      <c r="AO157" s="2"/>
      <c r="AP157" s="2"/>
      <c r="AQ157" s="2"/>
      <c r="AR157" s="2"/>
    </row>
    <row r="158" spans="10:44" x14ac:dyDescent="0.2">
      <c r="J158" s="24"/>
      <c r="Q158" s="31"/>
      <c r="R158" s="32"/>
      <c r="S158" s="32"/>
      <c r="T158" s="32"/>
      <c r="U158" s="16"/>
      <c r="V158" s="14"/>
      <c r="W158" s="14"/>
      <c r="X158" s="14"/>
      <c r="Y158" s="14"/>
      <c r="Z158" s="14"/>
      <c r="AA158" s="14"/>
      <c r="AB158" s="14"/>
      <c r="AG158" s="4"/>
      <c r="AH158" s="2"/>
      <c r="AI158" s="2"/>
      <c r="AJ158" s="2"/>
      <c r="AK158" s="2"/>
      <c r="AL158" s="2"/>
      <c r="AM158" s="4"/>
      <c r="AN158" s="2"/>
      <c r="AO158" s="2"/>
      <c r="AP158" s="2"/>
      <c r="AQ158" s="2"/>
      <c r="AR158" s="2"/>
    </row>
    <row r="159" spans="10:44" x14ac:dyDescent="0.2">
      <c r="J159" s="24"/>
      <c r="Q159" s="31"/>
      <c r="R159" s="32"/>
      <c r="S159" s="32"/>
      <c r="T159" s="32"/>
      <c r="U159" s="16"/>
      <c r="V159" s="14"/>
      <c r="W159" s="14"/>
      <c r="X159" s="14"/>
      <c r="Y159" s="14"/>
      <c r="Z159" s="14"/>
      <c r="AA159" s="14"/>
      <c r="AB159" s="14"/>
      <c r="AG159" s="4"/>
      <c r="AH159" s="2"/>
      <c r="AI159" s="2"/>
      <c r="AJ159" s="2"/>
      <c r="AK159" s="2"/>
      <c r="AL159" s="2"/>
      <c r="AM159" s="4"/>
      <c r="AN159" s="2"/>
      <c r="AO159" s="2"/>
      <c r="AP159" s="2"/>
      <c r="AQ159" s="2"/>
      <c r="AR159" s="2"/>
    </row>
    <row r="160" spans="10:44" x14ac:dyDescent="0.2">
      <c r="J160" s="24"/>
      <c r="Q160" s="31"/>
      <c r="R160" s="32"/>
      <c r="S160" s="32"/>
      <c r="T160" s="32"/>
      <c r="U160" s="16"/>
      <c r="V160" s="14"/>
      <c r="W160" s="14"/>
      <c r="X160" s="14"/>
      <c r="Y160" s="14"/>
      <c r="Z160" s="14"/>
      <c r="AA160" s="14"/>
      <c r="AB160" s="14"/>
      <c r="AG160" s="4"/>
      <c r="AH160" s="2"/>
      <c r="AI160" s="2"/>
      <c r="AJ160" s="2"/>
      <c r="AK160" s="2"/>
      <c r="AL160" s="2"/>
      <c r="AM160" s="4"/>
      <c r="AN160" s="2"/>
      <c r="AO160" s="2"/>
      <c r="AP160" s="2"/>
      <c r="AQ160" s="2"/>
      <c r="AR160" s="2"/>
    </row>
    <row r="161" spans="1:44" x14ac:dyDescent="0.2">
      <c r="J161" s="24"/>
      <c r="Q161" s="31"/>
      <c r="R161" s="32"/>
      <c r="S161" s="32"/>
      <c r="T161" s="32"/>
      <c r="U161" s="16"/>
      <c r="V161" s="14"/>
      <c r="W161" s="14"/>
      <c r="X161" s="14"/>
      <c r="Y161" s="14"/>
      <c r="Z161" s="14"/>
      <c r="AA161" s="14"/>
      <c r="AB161" s="14"/>
      <c r="AG161" s="4"/>
      <c r="AH161" s="2"/>
      <c r="AI161" s="2"/>
      <c r="AJ161" s="2"/>
      <c r="AK161" s="2"/>
      <c r="AL161" s="2"/>
      <c r="AM161" s="4"/>
      <c r="AN161" s="2"/>
      <c r="AO161" s="2"/>
      <c r="AP161" s="2"/>
      <c r="AQ161" s="2"/>
      <c r="AR161" s="2"/>
    </row>
    <row r="162" spans="1:44" x14ac:dyDescent="0.2">
      <c r="J162" s="24"/>
      <c r="Q162" s="31"/>
      <c r="R162" s="32"/>
      <c r="S162" s="32"/>
      <c r="T162" s="32"/>
      <c r="U162" s="16"/>
      <c r="V162" s="14"/>
      <c r="W162" s="14"/>
      <c r="X162" s="14"/>
      <c r="Y162" s="14"/>
      <c r="Z162" s="14"/>
      <c r="AA162" s="14"/>
      <c r="AB162" s="14"/>
      <c r="AG162" s="4"/>
      <c r="AH162" s="2"/>
      <c r="AI162" s="2"/>
      <c r="AJ162" s="2"/>
      <c r="AK162" s="2"/>
      <c r="AL162" s="2"/>
      <c r="AM162" s="4"/>
      <c r="AN162" s="2"/>
      <c r="AO162" s="2"/>
      <c r="AP162" s="2"/>
      <c r="AQ162" s="2"/>
      <c r="AR162" s="2"/>
    </row>
    <row r="163" spans="1:44" x14ac:dyDescent="0.2">
      <c r="J163" s="24"/>
      <c r="Q163" s="31"/>
      <c r="R163" s="32"/>
      <c r="S163" s="32"/>
      <c r="T163" s="32"/>
      <c r="U163" s="16"/>
      <c r="V163" s="14"/>
      <c r="W163" s="14"/>
      <c r="X163" s="14"/>
      <c r="Y163" s="14"/>
      <c r="Z163" s="14"/>
      <c r="AA163" s="14"/>
      <c r="AB163" s="14"/>
      <c r="AG163" s="4"/>
      <c r="AH163" s="2"/>
      <c r="AI163" s="2"/>
      <c r="AJ163" s="2"/>
      <c r="AK163" s="2"/>
      <c r="AL163" s="2"/>
      <c r="AM163" s="4"/>
      <c r="AN163" s="2"/>
      <c r="AO163" s="2"/>
      <c r="AP163" s="2"/>
      <c r="AQ163" s="2"/>
      <c r="AR163" s="2"/>
    </row>
    <row r="164" spans="1:44" x14ac:dyDescent="0.2">
      <c r="J164" s="24"/>
      <c r="Q164" s="31"/>
      <c r="R164" s="32"/>
      <c r="S164" s="32"/>
      <c r="T164" s="32"/>
      <c r="U164" s="16"/>
      <c r="V164" s="14"/>
      <c r="W164" s="14"/>
      <c r="X164" s="14"/>
      <c r="Y164" s="14"/>
      <c r="Z164" s="14"/>
      <c r="AA164" s="14"/>
      <c r="AB164" s="14"/>
      <c r="AG164" s="4"/>
      <c r="AH164" s="2"/>
      <c r="AI164" s="2"/>
      <c r="AJ164" s="2"/>
      <c r="AK164" s="2"/>
      <c r="AL164" s="2"/>
      <c r="AM164" s="4"/>
      <c r="AN164" s="2"/>
      <c r="AO164" s="2"/>
      <c r="AP164" s="2"/>
      <c r="AQ164" s="2"/>
      <c r="AR164" s="2"/>
    </row>
    <row r="165" spans="1:44" x14ac:dyDescent="0.2">
      <c r="B165" s="24"/>
      <c r="C165" s="24"/>
      <c r="D165" s="24"/>
      <c r="E165" s="24"/>
      <c r="J165" s="24"/>
      <c r="Q165" s="31"/>
      <c r="R165" s="32"/>
      <c r="S165" s="32"/>
      <c r="T165" s="32"/>
      <c r="U165" s="16"/>
      <c r="V165" s="14"/>
      <c r="W165" s="14"/>
      <c r="X165" s="14"/>
      <c r="Y165" s="14"/>
      <c r="Z165" s="14"/>
      <c r="AA165" s="14"/>
      <c r="AB165" s="14"/>
      <c r="AG165" s="4"/>
      <c r="AH165" s="2"/>
      <c r="AI165" s="2"/>
      <c r="AJ165" s="2"/>
      <c r="AK165" s="2"/>
      <c r="AL165" s="2"/>
      <c r="AM165" s="4"/>
      <c r="AN165" s="2"/>
      <c r="AO165" s="2"/>
      <c r="AP165" s="2"/>
      <c r="AQ165" s="2"/>
      <c r="AR165" s="2"/>
    </row>
    <row r="166" spans="1:44" x14ac:dyDescent="0.2">
      <c r="A166" s="25"/>
      <c r="B166" s="24"/>
      <c r="C166" s="24"/>
      <c r="D166" s="24"/>
      <c r="E166" s="24"/>
      <c r="J166" s="24"/>
      <c r="Q166" s="31"/>
      <c r="R166" s="32"/>
      <c r="S166" s="32"/>
      <c r="T166" s="32"/>
      <c r="U166" s="16"/>
      <c r="V166" s="14"/>
      <c r="W166" s="14"/>
      <c r="X166" s="14"/>
      <c r="Y166" s="14"/>
      <c r="Z166" s="14"/>
      <c r="AA166" s="14"/>
      <c r="AB166" s="14"/>
      <c r="AG166" s="4"/>
      <c r="AH166" s="2"/>
      <c r="AI166" s="2"/>
      <c r="AJ166" s="2"/>
      <c r="AK166" s="2"/>
      <c r="AL166" s="2"/>
      <c r="AM166" s="4"/>
      <c r="AN166" s="2"/>
      <c r="AO166" s="2"/>
      <c r="AP166" s="2"/>
      <c r="AQ166" s="2"/>
      <c r="AR166" s="2"/>
    </row>
    <row r="167" spans="1:44" x14ac:dyDescent="0.2">
      <c r="B167" s="24"/>
      <c r="C167" s="24"/>
      <c r="D167" s="24"/>
      <c r="E167" s="24"/>
      <c r="J167" s="24"/>
      <c r="Q167" s="31"/>
      <c r="R167" s="32"/>
      <c r="S167" s="32"/>
      <c r="T167" s="32"/>
      <c r="U167" s="16"/>
      <c r="V167" s="14"/>
      <c r="W167" s="14"/>
      <c r="X167" s="14"/>
      <c r="Y167" s="14"/>
      <c r="Z167" s="14"/>
      <c r="AA167" s="14"/>
      <c r="AB167" s="14"/>
      <c r="AG167" s="4"/>
      <c r="AH167" s="2"/>
      <c r="AI167" s="2"/>
      <c r="AJ167" s="2"/>
      <c r="AK167" s="2"/>
      <c r="AL167" s="2"/>
      <c r="AM167" s="4"/>
      <c r="AN167" s="2"/>
      <c r="AO167" s="2"/>
      <c r="AP167" s="2"/>
      <c r="AQ167" s="2"/>
      <c r="AR167" s="2"/>
    </row>
    <row r="168" spans="1:44" x14ac:dyDescent="0.2">
      <c r="B168" s="24"/>
      <c r="C168" s="24"/>
      <c r="D168" s="24"/>
      <c r="E168" s="24"/>
      <c r="J168" s="24"/>
      <c r="Q168" s="31"/>
      <c r="R168" s="32"/>
      <c r="S168" s="32"/>
      <c r="T168" s="32"/>
      <c r="U168" s="16"/>
      <c r="V168" s="14"/>
      <c r="W168" s="14"/>
      <c r="X168" s="14"/>
      <c r="Y168" s="14"/>
      <c r="Z168" s="14"/>
      <c r="AA168" s="14"/>
      <c r="AB168" s="14"/>
      <c r="AG168" s="4"/>
      <c r="AH168" s="2"/>
      <c r="AI168" s="2"/>
      <c r="AJ168" s="2"/>
      <c r="AK168" s="2"/>
      <c r="AL168" s="2"/>
      <c r="AM168" s="4"/>
      <c r="AN168" s="2"/>
      <c r="AO168" s="2"/>
      <c r="AP168" s="2"/>
      <c r="AQ168" s="2"/>
      <c r="AR168" s="2"/>
    </row>
    <row r="169" spans="1:44" x14ac:dyDescent="0.2">
      <c r="B169" s="24"/>
      <c r="C169" s="24"/>
      <c r="D169" s="24"/>
      <c r="E169" s="24"/>
      <c r="J169" s="24"/>
      <c r="Q169" s="31"/>
      <c r="R169" s="32"/>
      <c r="S169" s="32"/>
      <c r="T169" s="32"/>
      <c r="U169" s="16"/>
      <c r="V169" s="14"/>
      <c r="W169" s="14"/>
      <c r="X169" s="14"/>
      <c r="Y169" s="14"/>
      <c r="Z169" s="14"/>
      <c r="AA169" s="14"/>
      <c r="AB169" s="14"/>
      <c r="AG169" s="4"/>
      <c r="AH169" s="2"/>
      <c r="AI169" s="2"/>
      <c r="AJ169" s="2"/>
      <c r="AK169" s="2"/>
      <c r="AL169" s="2"/>
      <c r="AM169" s="4"/>
      <c r="AN169" s="2"/>
      <c r="AO169" s="2"/>
      <c r="AP169" s="2"/>
      <c r="AQ169" s="2"/>
      <c r="AR169" s="2"/>
    </row>
    <row r="170" spans="1:44" x14ac:dyDescent="0.2">
      <c r="J170" s="24"/>
      <c r="Q170" s="31"/>
      <c r="R170" s="32"/>
      <c r="S170" s="32"/>
      <c r="T170" s="32"/>
      <c r="U170" s="16"/>
      <c r="V170" s="14"/>
      <c r="W170" s="14"/>
      <c r="X170" s="14"/>
      <c r="Y170" s="14"/>
      <c r="Z170" s="14"/>
      <c r="AA170" s="14"/>
      <c r="AB170" s="14"/>
      <c r="AG170" s="4"/>
      <c r="AH170" s="2"/>
      <c r="AI170" s="2"/>
      <c r="AJ170" s="2"/>
      <c r="AK170" s="2"/>
      <c r="AL170" s="2"/>
      <c r="AM170" s="4"/>
      <c r="AN170" s="2"/>
      <c r="AO170" s="2"/>
      <c r="AP170" s="2"/>
      <c r="AQ170" s="2"/>
      <c r="AR170" s="2"/>
    </row>
    <row r="171" spans="1:44" x14ac:dyDescent="0.2">
      <c r="J171" s="24"/>
      <c r="Q171" s="31"/>
      <c r="R171" s="32"/>
      <c r="S171" s="32"/>
      <c r="T171" s="32"/>
      <c r="U171" s="16"/>
      <c r="V171" s="14"/>
      <c r="W171" s="14"/>
      <c r="X171" s="14"/>
      <c r="Y171" s="14"/>
      <c r="Z171" s="14"/>
      <c r="AA171" s="14"/>
      <c r="AB171" s="14"/>
      <c r="AG171" s="4"/>
      <c r="AH171" s="2"/>
      <c r="AI171" s="2"/>
      <c r="AJ171" s="2"/>
      <c r="AK171" s="2"/>
      <c r="AL171" s="2"/>
      <c r="AM171" s="4"/>
      <c r="AN171" s="2"/>
      <c r="AO171" s="2"/>
      <c r="AP171" s="2"/>
      <c r="AQ171" s="2"/>
      <c r="AR171" s="2"/>
    </row>
    <row r="172" spans="1:44" x14ac:dyDescent="0.2">
      <c r="J172" s="24"/>
      <c r="Q172" s="31"/>
      <c r="R172" s="32"/>
      <c r="S172" s="32"/>
      <c r="T172" s="32"/>
      <c r="U172" s="16"/>
      <c r="V172" s="14"/>
      <c r="W172" s="14"/>
      <c r="X172" s="14"/>
      <c r="Y172" s="14"/>
      <c r="Z172" s="14"/>
      <c r="AA172" s="14"/>
      <c r="AB172" s="14"/>
      <c r="AG172" s="4"/>
      <c r="AH172" s="2"/>
      <c r="AI172" s="2"/>
      <c r="AJ172" s="2"/>
      <c r="AK172" s="2"/>
      <c r="AL172" s="2"/>
      <c r="AM172" s="4"/>
      <c r="AN172" s="2"/>
      <c r="AO172" s="2"/>
      <c r="AP172" s="2"/>
      <c r="AQ172" s="2"/>
      <c r="AR172" s="2"/>
    </row>
    <row r="173" spans="1:44" x14ac:dyDescent="0.2">
      <c r="J173" s="24"/>
      <c r="Q173" s="31"/>
      <c r="R173" s="32"/>
      <c r="S173" s="32"/>
      <c r="T173" s="32"/>
      <c r="U173" s="16"/>
      <c r="V173" s="14"/>
      <c r="W173" s="14"/>
      <c r="X173" s="14"/>
      <c r="Y173" s="14"/>
      <c r="Z173" s="14"/>
      <c r="AA173" s="14"/>
      <c r="AB173" s="14"/>
      <c r="AG173" s="4"/>
      <c r="AH173" s="2"/>
      <c r="AI173" s="2"/>
      <c r="AJ173" s="2"/>
      <c r="AK173" s="2"/>
      <c r="AL173" s="2"/>
      <c r="AM173" s="4"/>
      <c r="AN173" s="2"/>
      <c r="AO173" s="2"/>
      <c r="AP173" s="2"/>
      <c r="AQ173" s="2"/>
      <c r="AR173" s="2"/>
    </row>
    <row r="174" spans="1:44" x14ac:dyDescent="0.2">
      <c r="J174" s="24"/>
      <c r="Q174" s="31"/>
      <c r="R174" s="32"/>
      <c r="S174" s="32"/>
      <c r="T174" s="32"/>
      <c r="U174" s="16"/>
      <c r="V174" s="14"/>
      <c r="W174" s="14"/>
      <c r="X174" s="14"/>
      <c r="Y174" s="14"/>
      <c r="Z174" s="14"/>
      <c r="AA174" s="14"/>
      <c r="AB174" s="14"/>
      <c r="AG174" s="4"/>
      <c r="AH174" s="2"/>
      <c r="AI174" s="2"/>
      <c r="AJ174" s="2"/>
      <c r="AK174" s="2"/>
      <c r="AL174" s="2"/>
      <c r="AM174" s="4"/>
      <c r="AN174" s="2"/>
      <c r="AO174" s="2"/>
      <c r="AP174" s="2"/>
      <c r="AQ174" s="2"/>
      <c r="AR174" s="2"/>
    </row>
    <row r="175" spans="1:44" x14ac:dyDescent="0.2">
      <c r="J175" s="24"/>
      <c r="Q175" s="31"/>
      <c r="R175" s="32"/>
      <c r="S175" s="32"/>
      <c r="T175" s="32"/>
      <c r="U175" s="16"/>
      <c r="V175" s="14"/>
      <c r="W175" s="14"/>
      <c r="X175" s="14"/>
      <c r="Y175" s="14"/>
      <c r="Z175" s="14"/>
      <c r="AA175" s="14"/>
      <c r="AB175" s="14"/>
      <c r="AG175" s="4"/>
      <c r="AH175" s="2"/>
      <c r="AI175" s="2"/>
      <c r="AJ175" s="2"/>
      <c r="AK175" s="2"/>
      <c r="AL175" s="2"/>
      <c r="AM175" s="4"/>
      <c r="AN175" s="2"/>
      <c r="AO175" s="2"/>
      <c r="AP175" s="2"/>
      <c r="AQ175" s="2"/>
      <c r="AR175" s="2"/>
    </row>
    <row r="176" spans="1:44" x14ac:dyDescent="0.2">
      <c r="J176" s="24"/>
      <c r="Q176" s="31"/>
      <c r="R176" s="32"/>
      <c r="S176" s="32"/>
      <c r="T176" s="32"/>
      <c r="U176" s="16"/>
      <c r="V176" s="14"/>
      <c r="W176" s="14"/>
      <c r="X176" s="14"/>
      <c r="Y176" s="14"/>
      <c r="Z176" s="14"/>
      <c r="AA176" s="14"/>
      <c r="AB176" s="14"/>
      <c r="AG176" s="4"/>
      <c r="AH176" s="2"/>
      <c r="AI176" s="2"/>
      <c r="AJ176" s="2"/>
      <c r="AK176" s="2"/>
      <c r="AL176" s="2"/>
      <c r="AM176" s="4"/>
      <c r="AN176" s="2"/>
      <c r="AO176" s="2"/>
      <c r="AP176" s="2"/>
      <c r="AQ176" s="2"/>
      <c r="AR176" s="2"/>
    </row>
    <row r="177" spans="10:44" x14ac:dyDescent="0.2">
      <c r="J177" s="24"/>
      <c r="Q177" s="31"/>
      <c r="R177" s="32"/>
      <c r="S177" s="32"/>
      <c r="T177" s="32"/>
      <c r="U177" s="16"/>
      <c r="V177" s="14"/>
      <c r="W177" s="14"/>
      <c r="X177" s="14"/>
      <c r="Y177" s="14"/>
      <c r="Z177" s="14"/>
      <c r="AA177" s="14"/>
      <c r="AB177" s="14"/>
      <c r="AG177" s="4"/>
      <c r="AH177" s="2"/>
      <c r="AI177" s="2"/>
      <c r="AJ177" s="2"/>
      <c r="AK177" s="2"/>
      <c r="AL177" s="2"/>
      <c r="AM177" s="4"/>
      <c r="AN177" s="2"/>
      <c r="AO177" s="2"/>
      <c r="AP177" s="2"/>
      <c r="AQ177" s="2"/>
      <c r="AR177" s="2"/>
    </row>
    <row r="178" spans="10:44" x14ac:dyDescent="0.2">
      <c r="J178" s="24"/>
      <c r="Q178" s="31"/>
      <c r="R178" s="32"/>
      <c r="S178" s="32"/>
      <c r="T178" s="32"/>
      <c r="U178" s="16"/>
      <c r="V178" s="14"/>
      <c r="W178" s="14"/>
      <c r="X178" s="14"/>
      <c r="Y178" s="14"/>
      <c r="Z178" s="14"/>
      <c r="AA178" s="14"/>
      <c r="AB178" s="14"/>
      <c r="AG178" s="4"/>
      <c r="AH178" s="2"/>
      <c r="AI178" s="2"/>
      <c r="AJ178" s="2"/>
      <c r="AK178" s="2"/>
      <c r="AL178" s="2"/>
      <c r="AM178" s="4"/>
      <c r="AN178" s="2"/>
      <c r="AO178" s="2"/>
      <c r="AP178" s="2"/>
      <c r="AQ178" s="2"/>
      <c r="AR178" s="2"/>
    </row>
    <row r="179" spans="10:44" x14ac:dyDescent="0.2">
      <c r="J179" s="24"/>
      <c r="Q179" s="31"/>
      <c r="R179" s="32"/>
      <c r="S179" s="32"/>
      <c r="T179" s="32"/>
      <c r="U179" s="16"/>
      <c r="V179" s="14"/>
      <c r="W179" s="14"/>
      <c r="X179" s="14"/>
      <c r="Y179" s="14"/>
      <c r="Z179" s="14"/>
      <c r="AA179" s="14"/>
      <c r="AB179" s="14"/>
      <c r="AG179" s="4"/>
      <c r="AH179" s="2"/>
      <c r="AI179" s="2"/>
      <c r="AJ179" s="2"/>
      <c r="AK179" s="2"/>
      <c r="AL179" s="2"/>
      <c r="AM179" s="4"/>
      <c r="AN179" s="2"/>
      <c r="AO179" s="2"/>
      <c r="AP179" s="2"/>
      <c r="AQ179" s="2"/>
      <c r="AR179" s="2"/>
    </row>
    <row r="180" spans="10:44" x14ac:dyDescent="0.2">
      <c r="J180" s="24"/>
      <c r="Q180" s="31"/>
      <c r="R180" s="32"/>
      <c r="S180" s="32"/>
      <c r="T180" s="32"/>
      <c r="U180" s="16"/>
      <c r="V180" s="14"/>
      <c r="W180" s="14"/>
      <c r="X180" s="14"/>
      <c r="Y180" s="14"/>
      <c r="Z180" s="14"/>
      <c r="AA180" s="14"/>
      <c r="AB180" s="14"/>
      <c r="AG180" s="4"/>
      <c r="AH180" s="2"/>
      <c r="AI180" s="2"/>
      <c r="AJ180" s="2"/>
      <c r="AK180" s="2"/>
      <c r="AL180" s="2"/>
      <c r="AM180" s="4"/>
      <c r="AN180" s="2"/>
      <c r="AO180" s="2"/>
      <c r="AP180" s="2"/>
      <c r="AQ180" s="2"/>
      <c r="AR180" s="2"/>
    </row>
    <row r="181" spans="10:44" x14ac:dyDescent="0.2">
      <c r="J181" s="24"/>
      <c r="Q181" s="31"/>
      <c r="R181" s="32"/>
      <c r="S181" s="32"/>
      <c r="T181" s="32"/>
      <c r="U181" s="16"/>
      <c r="V181" s="14"/>
      <c r="W181" s="14"/>
      <c r="X181" s="14"/>
      <c r="Y181" s="14"/>
      <c r="Z181" s="14"/>
      <c r="AA181" s="14"/>
      <c r="AB181" s="14"/>
      <c r="AG181" s="4"/>
      <c r="AH181" s="2"/>
      <c r="AI181" s="2"/>
      <c r="AJ181" s="2"/>
      <c r="AK181" s="2"/>
      <c r="AL181" s="2"/>
      <c r="AM181" s="4"/>
      <c r="AN181" s="2"/>
      <c r="AO181" s="2"/>
      <c r="AP181" s="2"/>
      <c r="AQ181" s="2"/>
      <c r="AR181" s="2"/>
    </row>
    <row r="182" spans="10:44" x14ac:dyDescent="0.2">
      <c r="J182" s="24"/>
      <c r="Q182" s="31"/>
      <c r="R182" s="32"/>
      <c r="S182" s="32"/>
      <c r="T182" s="32"/>
      <c r="U182" s="16"/>
      <c r="V182" s="14"/>
      <c r="W182" s="14"/>
      <c r="X182" s="14"/>
      <c r="Y182" s="14"/>
      <c r="Z182" s="14"/>
      <c r="AA182" s="14"/>
      <c r="AB182" s="14"/>
      <c r="AG182" s="4"/>
      <c r="AH182" s="2"/>
      <c r="AI182" s="2"/>
      <c r="AJ182" s="2"/>
      <c r="AK182" s="2"/>
      <c r="AL182" s="2"/>
      <c r="AM182" s="4"/>
      <c r="AN182" s="2"/>
      <c r="AO182" s="2"/>
      <c r="AP182" s="2"/>
      <c r="AQ182" s="2"/>
      <c r="AR182" s="2"/>
    </row>
    <row r="183" spans="10:44" x14ac:dyDescent="0.2">
      <c r="J183" s="24"/>
      <c r="Q183" s="31"/>
      <c r="R183" s="32"/>
      <c r="S183" s="32"/>
      <c r="T183" s="32"/>
      <c r="U183" s="16"/>
      <c r="V183" s="14"/>
      <c r="W183" s="14"/>
      <c r="X183" s="14"/>
      <c r="Y183" s="14"/>
      <c r="Z183" s="14"/>
      <c r="AA183" s="14"/>
      <c r="AB183" s="14"/>
      <c r="AG183" s="4"/>
      <c r="AH183" s="2"/>
      <c r="AI183" s="2"/>
      <c r="AJ183" s="2"/>
      <c r="AK183" s="2"/>
      <c r="AL183" s="2"/>
      <c r="AM183" s="4"/>
      <c r="AN183" s="2"/>
      <c r="AO183" s="2"/>
      <c r="AP183" s="2"/>
      <c r="AQ183" s="2"/>
      <c r="AR183" s="2"/>
    </row>
    <row r="184" spans="10:44" x14ac:dyDescent="0.2">
      <c r="J184" s="24"/>
      <c r="Q184" s="31"/>
      <c r="R184" s="32"/>
      <c r="S184" s="32"/>
      <c r="T184" s="32"/>
      <c r="U184" s="16"/>
      <c r="V184" s="14"/>
      <c r="W184" s="14"/>
      <c r="X184" s="14"/>
      <c r="Y184" s="14"/>
      <c r="Z184" s="14"/>
      <c r="AA184" s="14"/>
      <c r="AB184" s="14"/>
      <c r="AG184" s="4"/>
      <c r="AH184" s="2"/>
      <c r="AI184" s="2"/>
      <c r="AJ184" s="2"/>
      <c r="AK184" s="2"/>
      <c r="AL184" s="2"/>
      <c r="AM184" s="4"/>
      <c r="AN184" s="2"/>
      <c r="AO184" s="2"/>
      <c r="AP184" s="2"/>
      <c r="AQ184" s="2"/>
      <c r="AR184" s="2"/>
    </row>
    <row r="185" spans="10:44" x14ac:dyDescent="0.2">
      <c r="J185" s="24"/>
      <c r="Q185" s="31"/>
      <c r="R185" s="32"/>
      <c r="S185" s="32"/>
      <c r="T185" s="32"/>
      <c r="U185" s="16"/>
      <c r="V185" s="14"/>
      <c r="W185" s="14"/>
      <c r="X185" s="14"/>
      <c r="Y185" s="14"/>
      <c r="Z185" s="14"/>
      <c r="AA185" s="14"/>
      <c r="AB185" s="14"/>
      <c r="AG185" s="4"/>
      <c r="AH185" s="2"/>
      <c r="AI185" s="2"/>
      <c r="AJ185" s="2"/>
      <c r="AK185" s="2"/>
      <c r="AL185" s="2"/>
      <c r="AM185" s="4"/>
      <c r="AN185" s="2"/>
      <c r="AO185" s="2"/>
      <c r="AP185" s="2"/>
      <c r="AQ185" s="2"/>
      <c r="AR185" s="2"/>
    </row>
    <row r="186" spans="10:44" x14ac:dyDescent="0.2">
      <c r="J186" s="24"/>
      <c r="Q186" s="31"/>
      <c r="R186" s="32"/>
      <c r="S186" s="32"/>
      <c r="T186" s="32"/>
      <c r="U186" s="16"/>
      <c r="V186" s="14"/>
      <c r="W186" s="14"/>
      <c r="X186" s="14"/>
      <c r="Y186" s="14"/>
      <c r="Z186" s="14"/>
      <c r="AA186" s="14"/>
      <c r="AB186" s="14"/>
      <c r="AG186" s="4"/>
      <c r="AH186" s="2"/>
      <c r="AI186" s="2"/>
      <c r="AJ186" s="2"/>
      <c r="AK186" s="2"/>
      <c r="AL186" s="2"/>
      <c r="AM186" s="4"/>
      <c r="AN186" s="2"/>
      <c r="AO186" s="2"/>
      <c r="AP186" s="2"/>
      <c r="AQ186" s="2"/>
      <c r="AR186" s="2"/>
    </row>
    <row r="187" spans="10:44" x14ac:dyDescent="0.2">
      <c r="J187" s="24"/>
      <c r="Q187" s="31"/>
      <c r="R187" s="32"/>
      <c r="S187" s="32"/>
      <c r="T187" s="32"/>
      <c r="U187" s="16"/>
      <c r="V187" s="14"/>
      <c r="W187" s="14"/>
      <c r="X187" s="14"/>
      <c r="Y187" s="14"/>
      <c r="Z187" s="14"/>
      <c r="AA187" s="14"/>
      <c r="AB187" s="14"/>
      <c r="AG187" s="4"/>
      <c r="AH187" s="2"/>
      <c r="AI187" s="2"/>
      <c r="AJ187" s="2"/>
      <c r="AK187" s="2"/>
      <c r="AL187" s="2"/>
      <c r="AM187" s="4"/>
      <c r="AN187" s="2"/>
      <c r="AO187" s="2"/>
      <c r="AP187" s="2"/>
      <c r="AQ187" s="2"/>
      <c r="AR187" s="2"/>
    </row>
    <row r="188" spans="10:44" x14ac:dyDescent="0.2">
      <c r="J188" s="24"/>
      <c r="Q188" s="31"/>
      <c r="R188" s="32"/>
      <c r="S188" s="32"/>
      <c r="T188" s="32"/>
      <c r="U188" s="16"/>
      <c r="V188" s="14"/>
      <c r="W188" s="14"/>
      <c r="X188" s="14"/>
      <c r="Y188" s="14"/>
      <c r="Z188" s="14"/>
      <c r="AA188" s="14"/>
      <c r="AB188" s="14"/>
      <c r="AG188" s="4"/>
      <c r="AH188" s="2"/>
      <c r="AI188" s="2"/>
      <c r="AJ188" s="2"/>
      <c r="AK188" s="2"/>
      <c r="AL188" s="2"/>
      <c r="AM188" s="4"/>
      <c r="AN188" s="2"/>
      <c r="AO188" s="2"/>
      <c r="AP188" s="2"/>
      <c r="AQ188" s="2"/>
      <c r="AR188" s="2"/>
    </row>
    <row r="189" spans="10:44" x14ac:dyDescent="0.2">
      <c r="J189" s="24"/>
      <c r="Q189" s="31"/>
      <c r="R189" s="32"/>
      <c r="S189" s="32"/>
      <c r="T189" s="32"/>
      <c r="U189" s="16"/>
      <c r="V189" s="14"/>
      <c r="W189" s="14"/>
      <c r="X189" s="14"/>
      <c r="Y189" s="14"/>
      <c r="Z189" s="14"/>
      <c r="AA189" s="14"/>
      <c r="AB189" s="14"/>
      <c r="AG189" s="4"/>
      <c r="AH189" s="2"/>
      <c r="AI189" s="2"/>
      <c r="AJ189" s="2"/>
      <c r="AK189" s="2"/>
      <c r="AL189" s="2"/>
      <c r="AM189" s="4"/>
      <c r="AN189" s="2"/>
      <c r="AO189" s="2"/>
      <c r="AP189" s="2"/>
      <c r="AQ189" s="2"/>
      <c r="AR189" s="2"/>
    </row>
    <row r="190" spans="10:44" x14ac:dyDescent="0.2">
      <c r="J190" s="24"/>
      <c r="Q190" s="31"/>
      <c r="R190" s="32"/>
      <c r="S190" s="32"/>
      <c r="T190" s="32"/>
      <c r="U190" s="16"/>
      <c r="V190" s="14"/>
      <c r="W190" s="14"/>
      <c r="X190" s="14"/>
      <c r="Y190" s="14"/>
      <c r="Z190" s="14"/>
      <c r="AA190" s="14"/>
      <c r="AB190" s="14"/>
      <c r="AG190" s="4"/>
      <c r="AH190" s="2"/>
      <c r="AI190" s="2"/>
      <c r="AJ190" s="2"/>
      <c r="AK190" s="2"/>
      <c r="AL190" s="2"/>
      <c r="AM190" s="4"/>
      <c r="AN190" s="2"/>
      <c r="AO190" s="2"/>
      <c r="AP190" s="2"/>
      <c r="AQ190" s="2"/>
      <c r="AR190" s="2"/>
    </row>
    <row r="191" spans="10:44" x14ac:dyDescent="0.2">
      <c r="J191" s="24"/>
      <c r="Q191" s="31"/>
      <c r="R191" s="32"/>
      <c r="S191" s="32"/>
      <c r="T191" s="32"/>
      <c r="U191" s="16"/>
      <c r="V191" s="14"/>
      <c r="W191" s="14"/>
      <c r="X191" s="14"/>
      <c r="Y191" s="14"/>
      <c r="Z191" s="14"/>
      <c r="AA191" s="14"/>
      <c r="AB191" s="14"/>
      <c r="AG191" s="4"/>
      <c r="AH191" s="2"/>
      <c r="AI191" s="2"/>
      <c r="AJ191" s="2"/>
      <c r="AK191" s="2"/>
      <c r="AL191" s="2"/>
      <c r="AM191" s="4"/>
      <c r="AN191" s="2"/>
      <c r="AO191" s="2"/>
      <c r="AP191" s="2"/>
      <c r="AQ191" s="2"/>
      <c r="AR191" s="2"/>
    </row>
    <row r="192" spans="10:44" x14ac:dyDescent="0.2">
      <c r="J192" s="24"/>
      <c r="Q192" s="31"/>
      <c r="R192" s="32"/>
      <c r="S192" s="32"/>
      <c r="T192" s="32"/>
      <c r="U192" s="16"/>
      <c r="V192" s="14"/>
      <c r="W192" s="14"/>
      <c r="X192" s="14"/>
      <c r="Y192" s="14"/>
      <c r="Z192" s="14"/>
      <c r="AA192" s="14"/>
      <c r="AB192" s="14"/>
      <c r="AG192" s="4"/>
      <c r="AH192" s="2"/>
      <c r="AI192" s="2"/>
      <c r="AJ192" s="2"/>
      <c r="AK192" s="2"/>
      <c r="AL192" s="2"/>
      <c r="AM192" s="4"/>
      <c r="AN192" s="2"/>
      <c r="AO192" s="2"/>
      <c r="AP192" s="2"/>
      <c r="AQ192" s="2"/>
      <c r="AR192" s="2"/>
    </row>
    <row r="193" spans="10:44" x14ac:dyDescent="0.2">
      <c r="J193" s="24"/>
      <c r="Q193" s="31"/>
      <c r="R193" s="32"/>
      <c r="S193" s="32"/>
      <c r="T193" s="32"/>
      <c r="U193" s="16"/>
      <c r="V193" s="14"/>
      <c r="W193" s="14"/>
      <c r="X193" s="14"/>
      <c r="Y193" s="14"/>
      <c r="Z193" s="14"/>
      <c r="AA193" s="14"/>
      <c r="AB193" s="14"/>
      <c r="AG193" s="4"/>
      <c r="AH193" s="2"/>
      <c r="AI193" s="2"/>
      <c r="AJ193" s="2"/>
      <c r="AK193" s="2"/>
      <c r="AL193" s="2"/>
      <c r="AM193" s="4"/>
      <c r="AN193" s="2"/>
      <c r="AO193" s="2"/>
      <c r="AP193" s="2"/>
      <c r="AQ193" s="2"/>
      <c r="AR193" s="2"/>
    </row>
    <row r="194" spans="10:44" x14ac:dyDescent="0.2">
      <c r="J194" s="24"/>
      <c r="Q194" s="31"/>
      <c r="R194" s="32"/>
      <c r="S194" s="32"/>
      <c r="T194" s="32"/>
      <c r="U194" s="16"/>
      <c r="V194" s="14"/>
      <c r="W194" s="14"/>
      <c r="X194" s="14"/>
      <c r="Y194" s="14"/>
      <c r="Z194" s="14"/>
      <c r="AA194" s="14"/>
      <c r="AB194" s="14"/>
      <c r="AG194" s="4"/>
      <c r="AH194" s="2"/>
      <c r="AI194" s="2"/>
      <c r="AJ194" s="2"/>
      <c r="AK194" s="2"/>
      <c r="AL194" s="2"/>
      <c r="AM194" s="4"/>
      <c r="AN194" s="2"/>
      <c r="AO194" s="2"/>
      <c r="AP194" s="2"/>
      <c r="AQ194" s="2"/>
      <c r="AR194" s="2"/>
    </row>
    <row r="195" spans="10:44" x14ac:dyDescent="0.2">
      <c r="J195" s="24"/>
      <c r="Q195" s="31"/>
      <c r="R195" s="32"/>
      <c r="S195" s="32"/>
      <c r="T195" s="32"/>
      <c r="U195" s="16"/>
      <c r="V195" s="14"/>
      <c r="W195" s="14"/>
      <c r="X195" s="14"/>
      <c r="Y195" s="14"/>
      <c r="Z195" s="14"/>
      <c r="AA195" s="14"/>
      <c r="AB195" s="14"/>
      <c r="AG195" s="4"/>
      <c r="AH195" s="2"/>
      <c r="AI195" s="2"/>
      <c r="AJ195" s="2"/>
      <c r="AK195" s="2"/>
      <c r="AL195" s="2"/>
      <c r="AM195" s="4"/>
      <c r="AN195" s="2"/>
      <c r="AO195" s="2"/>
      <c r="AP195" s="2"/>
      <c r="AQ195" s="2"/>
      <c r="AR195" s="2"/>
    </row>
    <row r="196" spans="10:44" x14ac:dyDescent="0.2">
      <c r="J196" s="24"/>
      <c r="Q196" s="31"/>
      <c r="R196" s="32"/>
      <c r="S196" s="32"/>
      <c r="T196" s="32"/>
      <c r="U196" s="16"/>
      <c r="V196" s="14"/>
      <c r="W196" s="14"/>
      <c r="X196" s="14"/>
      <c r="Y196" s="14"/>
      <c r="Z196" s="14"/>
      <c r="AA196" s="14"/>
      <c r="AB196" s="14"/>
      <c r="AG196" s="4"/>
      <c r="AH196" s="2"/>
      <c r="AI196" s="2"/>
      <c r="AJ196" s="2"/>
      <c r="AK196" s="2"/>
      <c r="AL196" s="2"/>
      <c r="AM196" s="4"/>
      <c r="AN196" s="2"/>
      <c r="AO196" s="2"/>
      <c r="AP196" s="2"/>
      <c r="AQ196" s="2"/>
      <c r="AR196" s="2"/>
    </row>
    <row r="197" spans="10:44" x14ac:dyDescent="0.2">
      <c r="U197" s="16"/>
      <c r="V197" s="14"/>
      <c r="W197" s="14"/>
      <c r="X197" s="14"/>
      <c r="Y197" s="14"/>
      <c r="Z197" s="14"/>
      <c r="AA197" s="14"/>
      <c r="AB197" s="14"/>
    </row>
    <row r="198" spans="10:44" x14ac:dyDescent="0.2">
      <c r="U198" s="16"/>
      <c r="V198" s="14"/>
      <c r="W198" s="14"/>
      <c r="X198" s="14"/>
      <c r="Y198" s="14"/>
      <c r="Z198" s="14"/>
      <c r="AA198" s="14"/>
      <c r="AB198" s="14"/>
    </row>
    <row r="199" spans="10:44" x14ac:dyDescent="0.2">
      <c r="U199" s="16"/>
      <c r="V199" s="14"/>
      <c r="W199" s="14"/>
      <c r="X199" s="14"/>
      <c r="Y199" s="14"/>
      <c r="Z199" s="14"/>
      <c r="AA199" s="14"/>
      <c r="AB199" s="14"/>
    </row>
    <row r="200" spans="10:44" x14ac:dyDescent="0.2">
      <c r="U200" s="16"/>
      <c r="V200" s="14"/>
      <c r="W200" s="14"/>
      <c r="X200" s="14"/>
      <c r="Y200" s="14"/>
      <c r="Z200" s="14"/>
      <c r="AA200" s="14"/>
      <c r="AB200" s="14"/>
    </row>
    <row r="201" spans="10:44" x14ac:dyDescent="0.2">
      <c r="U201" s="16"/>
      <c r="V201" s="14"/>
      <c r="W201" s="14"/>
      <c r="X201" s="14"/>
      <c r="Y201" s="14"/>
      <c r="Z201" s="14"/>
      <c r="AA201" s="14"/>
      <c r="AB201" s="14"/>
    </row>
    <row r="202" spans="10:44" x14ac:dyDescent="0.2">
      <c r="U202" s="16"/>
      <c r="V202" s="14"/>
      <c r="W202" s="14"/>
      <c r="X202" s="14"/>
      <c r="Y202" s="14"/>
      <c r="Z202" s="14"/>
      <c r="AA202" s="14"/>
      <c r="AB202" s="14"/>
    </row>
    <row r="203" spans="10:44" x14ac:dyDescent="0.2">
      <c r="U203" s="16"/>
      <c r="V203" s="14"/>
      <c r="W203" s="14"/>
      <c r="X203" s="14"/>
      <c r="Y203" s="14"/>
      <c r="Z203" s="14"/>
      <c r="AA203" s="14"/>
      <c r="AB203" s="14"/>
    </row>
    <row r="204" spans="10:44" x14ac:dyDescent="0.2">
      <c r="U204" s="16"/>
      <c r="V204" s="14"/>
      <c r="W204" s="14"/>
      <c r="X204" s="14"/>
      <c r="Y204" s="14"/>
      <c r="Z204" s="14"/>
      <c r="AA204" s="14"/>
      <c r="AB204" s="14"/>
    </row>
    <row r="205" spans="10:44" x14ac:dyDescent="0.2">
      <c r="U205" s="16"/>
      <c r="V205" s="14"/>
      <c r="W205" s="14"/>
      <c r="X205" s="14"/>
      <c r="Y205" s="14"/>
      <c r="Z205" s="14"/>
      <c r="AA205" s="14"/>
      <c r="AB205" s="14"/>
    </row>
    <row r="206" spans="10:44" x14ac:dyDescent="0.2">
      <c r="J206" s="24"/>
      <c r="Q206" s="31"/>
      <c r="R206" s="32"/>
      <c r="S206" s="32"/>
      <c r="T206" s="32"/>
      <c r="U206" s="16"/>
      <c r="V206" s="14"/>
      <c r="W206" s="14"/>
      <c r="X206" s="14"/>
      <c r="Y206" s="14"/>
      <c r="Z206" s="14"/>
      <c r="AA206" s="14"/>
      <c r="AB206" s="14"/>
      <c r="AG206" s="4"/>
      <c r="AH206" s="2"/>
      <c r="AI206" s="2"/>
      <c r="AJ206" s="2"/>
      <c r="AK206" s="2"/>
      <c r="AL206" s="2"/>
      <c r="AM206" s="4"/>
      <c r="AN206" s="2"/>
      <c r="AO206" s="2"/>
      <c r="AP206" s="2"/>
      <c r="AQ206" s="2"/>
      <c r="AR206" s="2"/>
    </row>
    <row r="207" spans="10:44" x14ac:dyDescent="0.2">
      <c r="J207" s="24"/>
      <c r="Q207" s="31"/>
      <c r="R207" s="32"/>
      <c r="S207" s="32"/>
      <c r="T207" s="32"/>
      <c r="U207" s="16"/>
      <c r="V207" s="14"/>
      <c r="W207" s="14"/>
      <c r="X207" s="14"/>
      <c r="Y207" s="14"/>
      <c r="Z207" s="14"/>
      <c r="AA207" s="14"/>
      <c r="AB207" s="14"/>
    </row>
    <row r="208" spans="10:44" x14ac:dyDescent="0.2">
      <c r="J208" s="24"/>
      <c r="Q208" s="31"/>
      <c r="R208" s="32"/>
      <c r="S208" s="32"/>
      <c r="T208" s="32"/>
      <c r="U208" s="16"/>
      <c r="V208" s="14"/>
      <c r="W208" s="14"/>
      <c r="X208" s="14"/>
      <c r="Y208" s="14"/>
      <c r="Z208" s="14"/>
      <c r="AA208" s="14"/>
      <c r="AB208" s="14"/>
      <c r="AG208" s="4"/>
      <c r="AH208" s="2"/>
      <c r="AI208" s="2"/>
      <c r="AJ208" s="2"/>
      <c r="AK208" s="2"/>
      <c r="AL208" s="2"/>
      <c r="AM208" s="4"/>
      <c r="AN208" s="2"/>
      <c r="AO208" s="2"/>
      <c r="AP208" s="2"/>
      <c r="AQ208" s="2"/>
      <c r="AR208" s="2"/>
    </row>
    <row r="209" spans="10:44" x14ac:dyDescent="0.2">
      <c r="J209" s="24"/>
      <c r="Q209" s="31"/>
      <c r="R209" s="32"/>
      <c r="S209" s="32"/>
      <c r="T209" s="32"/>
      <c r="U209" s="16"/>
      <c r="V209" s="14"/>
      <c r="W209" s="14"/>
      <c r="X209" s="14"/>
      <c r="Y209" s="14"/>
      <c r="Z209" s="14"/>
      <c r="AA209" s="14"/>
      <c r="AB209" s="14"/>
      <c r="AG209" s="4"/>
      <c r="AH209" s="2"/>
      <c r="AI209" s="2"/>
      <c r="AJ209" s="2"/>
      <c r="AK209" s="2"/>
      <c r="AL209" s="2"/>
      <c r="AM209" s="4"/>
      <c r="AN209" s="2"/>
      <c r="AO209" s="2"/>
      <c r="AP209" s="2"/>
      <c r="AQ209" s="2"/>
      <c r="AR209" s="2"/>
    </row>
    <row r="210" spans="10:44" x14ac:dyDescent="0.2">
      <c r="J210" s="24"/>
      <c r="Q210" s="31"/>
      <c r="R210" s="32"/>
      <c r="S210" s="32"/>
      <c r="T210" s="32"/>
      <c r="U210" s="16"/>
      <c r="V210" s="14"/>
      <c r="W210" s="14"/>
      <c r="X210" s="14"/>
      <c r="Y210" s="14"/>
      <c r="Z210" s="14"/>
      <c r="AA210" s="14"/>
      <c r="AB210" s="14"/>
      <c r="AG210" s="4"/>
      <c r="AH210" s="2"/>
      <c r="AI210" s="2"/>
      <c r="AJ210" s="2"/>
      <c r="AK210" s="2"/>
      <c r="AL210" s="2"/>
      <c r="AM210" s="4"/>
      <c r="AN210" s="2"/>
      <c r="AO210" s="2"/>
      <c r="AP210" s="2"/>
      <c r="AQ210" s="2"/>
      <c r="AR210" s="2"/>
    </row>
    <row r="211" spans="10:44" x14ac:dyDescent="0.2">
      <c r="J211" s="24"/>
      <c r="Q211" s="31"/>
      <c r="R211" s="32"/>
      <c r="S211" s="32"/>
      <c r="T211" s="32"/>
      <c r="U211" s="16"/>
      <c r="V211" s="14"/>
      <c r="W211" s="14"/>
      <c r="X211" s="14"/>
      <c r="Y211" s="14"/>
      <c r="Z211" s="14"/>
      <c r="AA211" s="14"/>
      <c r="AB211" s="14"/>
      <c r="AG211" s="4"/>
      <c r="AH211" s="2"/>
      <c r="AI211" s="2"/>
      <c r="AJ211" s="2"/>
      <c r="AK211" s="2"/>
      <c r="AL211" s="2"/>
      <c r="AM211" s="4"/>
      <c r="AN211" s="2"/>
      <c r="AO211" s="2"/>
      <c r="AP211" s="2"/>
      <c r="AQ211" s="2"/>
      <c r="AR211" s="2"/>
    </row>
    <row r="212" spans="10:44" x14ac:dyDescent="0.2">
      <c r="J212" s="24"/>
      <c r="Q212" s="31"/>
      <c r="R212" s="32"/>
      <c r="S212" s="32"/>
      <c r="T212" s="32"/>
      <c r="U212" s="16"/>
      <c r="V212" s="14"/>
      <c r="W212" s="14"/>
      <c r="X212" s="14"/>
      <c r="Y212" s="14"/>
      <c r="Z212" s="14"/>
      <c r="AA212" s="14"/>
      <c r="AB212" s="14"/>
      <c r="AG212" s="4"/>
      <c r="AH212" s="2"/>
      <c r="AI212" s="2"/>
      <c r="AJ212" s="2"/>
      <c r="AK212" s="2"/>
      <c r="AL212" s="2"/>
      <c r="AM212" s="4"/>
      <c r="AN212" s="2"/>
      <c r="AO212" s="2"/>
      <c r="AP212" s="2"/>
      <c r="AQ212" s="2"/>
      <c r="AR212" s="2"/>
    </row>
    <row r="213" spans="10:44" x14ac:dyDescent="0.2">
      <c r="J213" s="24"/>
      <c r="Q213" s="31"/>
      <c r="R213" s="32"/>
      <c r="S213" s="32"/>
      <c r="T213" s="32"/>
      <c r="U213" s="16"/>
      <c r="V213" s="14"/>
      <c r="W213" s="14"/>
      <c r="X213" s="14"/>
      <c r="Y213" s="14"/>
      <c r="Z213" s="14"/>
      <c r="AA213" s="14"/>
      <c r="AB213" s="14"/>
      <c r="AG213" s="4"/>
      <c r="AH213" s="2"/>
      <c r="AI213" s="2"/>
      <c r="AJ213" s="2"/>
      <c r="AK213" s="2"/>
      <c r="AL213" s="2"/>
      <c r="AM213" s="4"/>
      <c r="AN213" s="2"/>
      <c r="AO213" s="2"/>
      <c r="AP213" s="2"/>
      <c r="AQ213" s="2"/>
      <c r="AR213" s="2"/>
    </row>
    <row r="214" spans="10:44" x14ac:dyDescent="0.2">
      <c r="J214" s="24"/>
      <c r="Q214" s="31"/>
      <c r="R214" s="32"/>
      <c r="S214" s="32"/>
      <c r="T214" s="32"/>
      <c r="U214" s="16"/>
      <c r="V214" s="14"/>
      <c r="W214" s="14"/>
      <c r="X214" s="14"/>
      <c r="Y214" s="14"/>
      <c r="Z214" s="14"/>
      <c r="AA214" s="14"/>
      <c r="AB214" s="14"/>
      <c r="AG214" s="4"/>
      <c r="AH214" s="2"/>
      <c r="AI214" s="2"/>
      <c r="AJ214" s="2"/>
      <c r="AK214" s="2"/>
      <c r="AL214" s="2"/>
      <c r="AM214" s="4"/>
      <c r="AN214" s="2"/>
      <c r="AO214" s="2"/>
      <c r="AP214" s="2"/>
      <c r="AQ214" s="2"/>
      <c r="AR214" s="2"/>
    </row>
    <row r="215" spans="10:44" x14ac:dyDescent="0.2">
      <c r="J215" s="24"/>
      <c r="Q215" s="31"/>
      <c r="R215" s="32"/>
      <c r="S215" s="32"/>
      <c r="T215" s="32"/>
      <c r="U215" s="16"/>
      <c r="V215" s="14"/>
      <c r="W215" s="14"/>
      <c r="X215" s="14"/>
      <c r="Y215" s="14"/>
      <c r="Z215" s="14"/>
      <c r="AA215" s="14"/>
      <c r="AB215" s="14"/>
      <c r="AG215" s="4"/>
      <c r="AH215" s="2"/>
      <c r="AI215" s="2"/>
      <c r="AJ215" s="2"/>
      <c r="AK215" s="2"/>
      <c r="AL215" s="2"/>
      <c r="AM215" s="4"/>
      <c r="AN215" s="2"/>
      <c r="AO215" s="2"/>
      <c r="AP215" s="2"/>
      <c r="AQ215" s="2"/>
      <c r="AR215" s="2"/>
    </row>
    <row r="216" spans="10:44" x14ac:dyDescent="0.2">
      <c r="J216" s="24"/>
      <c r="Q216" s="31"/>
      <c r="R216" s="32"/>
      <c r="S216" s="32"/>
      <c r="T216" s="32"/>
      <c r="U216" s="16"/>
      <c r="V216" s="14"/>
      <c r="W216" s="14"/>
      <c r="X216" s="14"/>
      <c r="Y216" s="14"/>
      <c r="Z216" s="14"/>
      <c r="AA216" s="14"/>
      <c r="AB216" s="14"/>
      <c r="AG216" s="4"/>
      <c r="AH216" s="2"/>
      <c r="AI216" s="2"/>
      <c r="AJ216" s="2"/>
      <c r="AK216" s="2"/>
      <c r="AL216" s="2"/>
      <c r="AM216" s="4"/>
      <c r="AN216" s="2"/>
      <c r="AO216" s="2"/>
      <c r="AP216" s="2"/>
      <c r="AQ216" s="2"/>
      <c r="AR216" s="2"/>
    </row>
    <row r="217" spans="10:44" x14ac:dyDescent="0.2">
      <c r="J217" s="24"/>
      <c r="Q217" s="31"/>
      <c r="R217" s="32"/>
      <c r="S217" s="32"/>
      <c r="T217" s="32"/>
      <c r="U217" s="16"/>
      <c r="V217" s="14"/>
      <c r="W217" s="14"/>
      <c r="X217" s="14"/>
      <c r="Y217" s="14"/>
      <c r="Z217" s="14"/>
      <c r="AA217" s="14"/>
      <c r="AB217" s="14"/>
      <c r="AG217" s="4"/>
      <c r="AH217" s="2"/>
      <c r="AI217" s="2"/>
      <c r="AJ217" s="2"/>
      <c r="AK217" s="2"/>
      <c r="AL217" s="2"/>
      <c r="AM217" s="4"/>
      <c r="AN217" s="2"/>
      <c r="AO217" s="2"/>
      <c r="AP217" s="2"/>
      <c r="AQ217" s="2"/>
      <c r="AR217" s="2"/>
    </row>
    <row r="218" spans="10:44" x14ac:dyDescent="0.2">
      <c r="J218" s="24"/>
      <c r="Q218" s="31"/>
      <c r="R218" s="32"/>
      <c r="S218" s="32"/>
      <c r="T218" s="32"/>
      <c r="U218" s="16"/>
      <c r="V218" s="14"/>
      <c r="W218" s="14"/>
      <c r="X218" s="14"/>
      <c r="Y218" s="14"/>
      <c r="Z218" s="14"/>
      <c r="AA218" s="14"/>
      <c r="AB218" s="14"/>
      <c r="AG218" s="4"/>
      <c r="AH218" s="2"/>
      <c r="AI218" s="2"/>
      <c r="AJ218" s="2"/>
      <c r="AK218" s="2"/>
      <c r="AL218" s="2"/>
      <c r="AM218" s="4"/>
      <c r="AN218" s="2"/>
      <c r="AO218" s="2"/>
      <c r="AP218" s="2"/>
      <c r="AQ218" s="2"/>
      <c r="AR218" s="2"/>
    </row>
    <row r="219" spans="10:44" x14ac:dyDescent="0.2">
      <c r="J219" s="24"/>
      <c r="Q219" s="31"/>
      <c r="R219" s="32"/>
      <c r="S219" s="32"/>
      <c r="T219" s="32"/>
      <c r="U219" s="16"/>
      <c r="V219" s="14"/>
      <c r="W219" s="14"/>
      <c r="X219" s="14"/>
      <c r="Y219" s="14"/>
      <c r="Z219" s="14"/>
      <c r="AA219" s="14"/>
      <c r="AB219" s="14"/>
      <c r="AG219" s="4"/>
      <c r="AH219" s="2"/>
      <c r="AI219" s="2"/>
      <c r="AJ219" s="2"/>
      <c r="AK219" s="2"/>
      <c r="AL219" s="2"/>
      <c r="AM219" s="4"/>
      <c r="AN219" s="2"/>
      <c r="AO219" s="2"/>
      <c r="AP219" s="2"/>
      <c r="AQ219" s="2"/>
      <c r="AR219" s="2"/>
    </row>
    <row r="220" spans="10:44" x14ac:dyDescent="0.2">
      <c r="J220" s="24"/>
      <c r="Q220" s="31"/>
      <c r="R220" s="32"/>
      <c r="S220" s="32"/>
      <c r="T220" s="32"/>
      <c r="U220" s="16"/>
      <c r="V220" s="14"/>
      <c r="W220" s="14"/>
      <c r="X220" s="14"/>
      <c r="Y220" s="14"/>
      <c r="Z220" s="14"/>
      <c r="AA220" s="14"/>
      <c r="AB220" s="14"/>
      <c r="AG220" s="4"/>
      <c r="AH220" s="2"/>
      <c r="AI220" s="2"/>
      <c r="AJ220" s="2"/>
      <c r="AK220" s="2"/>
      <c r="AL220" s="2"/>
      <c r="AM220" s="4"/>
      <c r="AN220" s="2"/>
      <c r="AO220" s="2"/>
      <c r="AP220" s="2"/>
      <c r="AQ220" s="2"/>
      <c r="AR220" s="2"/>
    </row>
    <row r="221" spans="10:44" x14ac:dyDescent="0.2">
      <c r="J221" s="24"/>
      <c r="Q221" s="31"/>
      <c r="R221" s="32"/>
      <c r="S221" s="32"/>
      <c r="T221" s="32"/>
      <c r="U221" s="16"/>
      <c r="V221" s="14"/>
      <c r="W221" s="14"/>
      <c r="X221" s="14"/>
      <c r="Y221" s="14"/>
      <c r="Z221" s="14"/>
      <c r="AA221" s="14"/>
      <c r="AB221" s="14"/>
      <c r="AG221" s="4"/>
      <c r="AH221" s="2"/>
      <c r="AI221" s="2"/>
      <c r="AJ221" s="2"/>
      <c r="AK221" s="2"/>
      <c r="AL221" s="2"/>
      <c r="AM221" s="4"/>
      <c r="AN221" s="2"/>
      <c r="AO221" s="2"/>
      <c r="AP221" s="2"/>
      <c r="AQ221" s="2"/>
      <c r="AR221" s="2"/>
    </row>
    <row r="222" spans="10:44" x14ac:dyDescent="0.2">
      <c r="J222" s="24"/>
      <c r="Q222" s="31"/>
      <c r="R222" s="32"/>
      <c r="S222" s="32"/>
      <c r="T222" s="32"/>
      <c r="U222" s="16"/>
      <c r="V222" s="14"/>
      <c r="W222" s="14"/>
      <c r="X222" s="14"/>
      <c r="Y222" s="14"/>
      <c r="Z222" s="14"/>
      <c r="AA222" s="14"/>
      <c r="AB222" s="14"/>
      <c r="AG222" s="4"/>
      <c r="AH222" s="2"/>
      <c r="AI222" s="2"/>
      <c r="AJ222" s="2"/>
      <c r="AK222" s="2"/>
      <c r="AL222" s="2"/>
      <c r="AM222" s="4"/>
      <c r="AN222" s="2"/>
      <c r="AO222" s="2"/>
      <c r="AP222" s="2"/>
      <c r="AQ222" s="2"/>
      <c r="AR222" s="2"/>
    </row>
    <row r="223" spans="10:44" x14ac:dyDescent="0.2">
      <c r="J223" s="24"/>
      <c r="Q223" s="31"/>
      <c r="R223" s="32"/>
      <c r="S223" s="32"/>
      <c r="T223" s="32"/>
      <c r="U223" s="16"/>
      <c r="V223" s="14"/>
      <c r="W223" s="14"/>
      <c r="X223" s="14"/>
      <c r="Y223" s="14"/>
      <c r="Z223" s="14"/>
      <c r="AA223" s="14"/>
      <c r="AB223" s="14"/>
      <c r="AG223" s="4"/>
      <c r="AH223" s="2"/>
      <c r="AI223" s="2"/>
      <c r="AJ223" s="2"/>
      <c r="AK223" s="2"/>
      <c r="AL223" s="2"/>
      <c r="AM223" s="4"/>
      <c r="AN223" s="2"/>
      <c r="AO223" s="2"/>
      <c r="AP223" s="2"/>
      <c r="AQ223" s="2"/>
      <c r="AR223" s="2"/>
    </row>
    <row r="224" spans="10:44" x14ac:dyDescent="0.2">
      <c r="J224" s="24"/>
      <c r="Q224" s="31"/>
      <c r="R224" s="32"/>
      <c r="S224" s="32"/>
      <c r="T224" s="32"/>
      <c r="U224" s="16"/>
      <c r="V224" s="14"/>
      <c r="W224" s="14"/>
      <c r="X224" s="14"/>
      <c r="Y224" s="14"/>
      <c r="Z224" s="14"/>
      <c r="AA224" s="14"/>
      <c r="AB224" s="14"/>
      <c r="AG224" s="4"/>
      <c r="AH224" s="2"/>
      <c r="AI224" s="2"/>
      <c r="AJ224" s="2"/>
      <c r="AK224" s="2"/>
      <c r="AL224" s="2"/>
      <c r="AM224" s="4"/>
      <c r="AN224" s="2"/>
      <c r="AO224" s="2"/>
      <c r="AP224" s="2"/>
      <c r="AQ224" s="2"/>
      <c r="AR224" s="2"/>
    </row>
    <row r="225" spans="17:44" x14ac:dyDescent="0.2">
      <c r="Q225" s="31"/>
      <c r="R225" s="32"/>
      <c r="S225" s="32"/>
      <c r="T225" s="32"/>
      <c r="U225" s="16"/>
      <c r="V225" s="14"/>
      <c r="W225" s="14"/>
      <c r="X225" s="14"/>
      <c r="Y225" s="14"/>
      <c r="Z225" s="14"/>
      <c r="AA225" s="14"/>
      <c r="AB225" s="14"/>
      <c r="AG225" s="4"/>
      <c r="AH225" s="2"/>
      <c r="AI225" s="2"/>
      <c r="AJ225" s="2"/>
      <c r="AK225" s="2"/>
      <c r="AL225" s="2"/>
      <c r="AM225" s="4"/>
      <c r="AN225" s="2"/>
      <c r="AO225" s="2"/>
      <c r="AP225" s="2"/>
      <c r="AQ225" s="2"/>
      <c r="AR225" s="2"/>
    </row>
    <row r="226" spans="17:44" x14ac:dyDescent="0.2">
      <c r="Q226" s="31"/>
      <c r="R226" s="32"/>
      <c r="S226" s="32"/>
      <c r="T226" s="32"/>
      <c r="U226" s="16"/>
      <c r="V226" s="14"/>
      <c r="W226" s="14"/>
      <c r="X226" s="14"/>
      <c r="Y226" s="14"/>
      <c r="Z226" s="14"/>
      <c r="AA226" s="14"/>
      <c r="AB226" s="14"/>
      <c r="AG226" s="4"/>
      <c r="AH226" s="2"/>
      <c r="AI226" s="2"/>
      <c r="AJ226" s="2"/>
      <c r="AK226" s="2"/>
      <c r="AL226" s="2"/>
      <c r="AM226" s="4"/>
      <c r="AN226" s="2"/>
      <c r="AO226" s="2"/>
      <c r="AP226" s="2"/>
      <c r="AQ226" s="2"/>
      <c r="AR226" s="2"/>
    </row>
    <row r="227" spans="17:44" x14ac:dyDescent="0.2">
      <c r="Q227" s="31"/>
      <c r="R227" s="32"/>
      <c r="S227" s="32"/>
      <c r="T227" s="32"/>
      <c r="U227" s="16"/>
      <c r="V227" s="14"/>
      <c r="W227" s="14"/>
      <c r="X227" s="14"/>
      <c r="Y227" s="14"/>
      <c r="Z227" s="14"/>
      <c r="AA227" s="14"/>
      <c r="AB227" s="14"/>
      <c r="AG227" s="4"/>
      <c r="AH227" s="2"/>
      <c r="AI227" s="2"/>
      <c r="AJ227" s="2"/>
      <c r="AK227" s="2"/>
      <c r="AL227" s="2"/>
      <c r="AM227" s="4"/>
      <c r="AN227" s="2"/>
      <c r="AO227" s="2"/>
      <c r="AP227" s="2"/>
      <c r="AQ227" s="2"/>
      <c r="AR227" s="2"/>
    </row>
    <row r="228" spans="17:44" x14ac:dyDescent="0.2">
      <c r="Q228" s="31"/>
      <c r="R228" s="32"/>
      <c r="S228" s="32"/>
      <c r="T228" s="32"/>
      <c r="U228" s="16"/>
      <c r="V228" s="14"/>
      <c r="W228" s="14"/>
      <c r="X228" s="14"/>
      <c r="Y228" s="14"/>
      <c r="Z228" s="14"/>
      <c r="AA228" s="14"/>
      <c r="AB228" s="14"/>
      <c r="AG228" s="4"/>
      <c r="AH228" s="2"/>
      <c r="AI228" s="2"/>
      <c r="AJ228" s="2"/>
      <c r="AK228" s="2"/>
      <c r="AL228" s="2"/>
      <c r="AM228" s="4"/>
      <c r="AN228" s="2"/>
      <c r="AO228" s="2"/>
      <c r="AP228" s="2"/>
      <c r="AQ228" s="2"/>
      <c r="AR228" s="2"/>
    </row>
    <row r="229" spans="17:44" x14ac:dyDescent="0.2">
      <c r="Q229" s="31"/>
      <c r="R229" s="32"/>
      <c r="S229" s="32"/>
      <c r="T229" s="32"/>
      <c r="U229" s="16"/>
      <c r="V229" s="14"/>
      <c r="W229" s="14"/>
      <c r="X229" s="14"/>
      <c r="Y229" s="14"/>
      <c r="Z229" s="14"/>
      <c r="AA229" s="14"/>
      <c r="AB229" s="14"/>
      <c r="AG229" s="4"/>
      <c r="AH229" s="2"/>
      <c r="AI229" s="2"/>
      <c r="AJ229" s="2"/>
      <c r="AK229" s="2"/>
      <c r="AL229" s="2"/>
      <c r="AM229" s="4"/>
      <c r="AN229" s="2"/>
      <c r="AO229" s="2"/>
      <c r="AP229" s="2"/>
      <c r="AQ229" s="2"/>
      <c r="AR229" s="2"/>
    </row>
    <row r="230" spans="17:44" x14ac:dyDescent="0.2">
      <c r="Q230" s="31"/>
      <c r="R230" s="32"/>
      <c r="S230" s="32"/>
      <c r="T230" s="32"/>
      <c r="U230" s="16"/>
      <c r="V230" s="14"/>
      <c r="W230" s="14"/>
      <c r="X230" s="14"/>
      <c r="Y230" s="14"/>
      <c r="Z230" s="14"/>
      <c r="AA230" s="14"/>
      <c r="AB230" s="14"/>
      <c r="AG230" s="4"/>
      <c r="AH230" s="2"/>
      <c r="AI230" s="2"/>
      <c r="AJ230" s="2"/>
      <c r="AK230" s="2"/>
      <c r="AL230" s="2"/>
      <c r="AM230" s="4"/>
      <c r="AN230" s="2"/>
      <c r="AO230" s="2"/>
      <c r="AP230" s="2"/>
      <c r="AQ230" s="2"/>
      <c r="AR230" s="2"/>
    </row>
    <row r="231" spans="17:44" x14ac:dyDescent="0.2">
      <c r="Q231" s="31"/>
      <c r="R231" s="32"/>
      <c r="S231" s="32"/>
      <c r="T231" s="32"/>
      <c r="U231" s="16"/>
      <c r="V231" s="14"/>
      <c r="W231" s="14"/>
      <c r="X231" s="14"/>
      <c r="Y231" s="14"/>
      <c r="Z231" s="14"/>
      <c r="AA231" s="14"/>
      <c r="AB231" s="14"/>
      <c r="AG231" s="4"/>
      <c r="AH231" s="2"/>
      <c r="AI231" s="2"/>
      <c r="AJ231" s="2"/>
      <c r="AK231" s="2"/>
      <c r="AL231" s="2"/>
      <c r="AM231" s="4"/>
      <c r="AN231" s="2"/>
      <c r="AO231" s="2"/>
      <c r="AP231" s="2"/>
      <c r="AQ231" s="2"/>
      <c r="AR231" s="2"/>
    </row>
    <row r="232" spans="17:44" x14ac:dyDescent="0.2">
      <c r="Q232" s="31"/>
      <c r="R232" s="32"/>
      <c r="S232" s="32"/>
      <c r="T232" s="32"/>
      <c r="U232" s="16"/>
      <c r="V232" s="14"/>
      <c r="W232" s="14"/>
      <c r="X232" s="14"/>
      <c r="Y232" s="14"/>
      <c r="Z232" s="14"/>
      <c r="AA232" s="14"/>
      <c r="AB232" s="14"/>
      <c r="AG232" s="4"/>
      <c r="AH232" s="2"/>
      <c r="AI232" s="2"/>
      <c r="AJ232" s="2"/>
      <c r="AK232" s="2"/>
      <c r="AL232" s="2"/>
      <c r="AM232" s="4"/>
      <c r="AN232" s="2"/>
      <c r="AO232" s="2"/>
      <c r="AP232" s="2"/>
      <c r="AQ232" s="2"/>
      <c r="AR232" s="2"/>
    </row>
    <row r="233" spans="17:44" x14ac:dyDescent="0.2">
      <c r="Q233" s="31"/>
      <c r="R233" s="32"/>
      <c r="S233" s="32"/>
      <c r="T233" s="32"/>
      <c r="U233" s="16"/>
      <c r="V233" s="14"/>
      <c r="W233" s="14"/>
      <c r="X233" s="14"/>
      <c r="Y233" s="14"/>
      <c r="Z233" s="14"/>
      <c r="AA233" s="14"/>
      <c r="AB233" s="14"/>
      <c r="AG233" s="4"/>
      <c r="AH233" s="2"/>
      <c r="AI233" s="2"/>
      <c r="AJ233" s="2"/>
      <c r="AK233" s="2"/>
      <c r="AL233" s="2"/>
      <c r="AM233" s="4"/>
      <c r="AN233" s="2"/>
      <c r="AO233" s="2"/>
      <c r="AP233" s="2"/>
      <c r="AQ233" s="2"/>
      <c r="AR233" s="2"/>
    </row>
    <row r="234" spans="17:44" x14ac:dyDescent="0.2">
      <c r="Q234" s="31"/>
      <c r="R234" s="32"/>
      <c r="S234" s="32"/>
      <c r="T234" s="32"/>
      <c r="U234" s="16"/>
      <c r="V234" s="14"/>
      <c r="W234" s="14"/>
      <c r="X234" s="14"/>
      <c r="Y234" s="14"/>
      <c r="Z234" s="14"/>
      <c r="AA234" s="14"/>
      <c r="AB234" s="14"/>
      <c r="AG234" s="4"/>
      <c r="AH234" s="2"/>
      <c r="AI234" s="2"/>
      <c r="AJ234" s="2"/>
      <c r="AK234" s="2"/>
      <c r="AL234" s="2"/>
      <c r="AM234" s="4"/>
      <c r="AN234" s="2"/>
      <c r="AO234" s="2"/>
      <c r="AP234" s="2"/>
      <c r="AQ234" s="2"/>
      <c r="AR234" s="2"/>
    </row>
    <row r="235" spans="17:44" x14ac:dyDescent="0.2">
      <c r="Q235" s="31"/>
      <c r="R235" s="32"/>
      <c r="S235" s="32"/>
      <c r="T235" s="32"/>
      <c r="U235" s="16"/>
      <c r="V235" s="14"/>
      <c r="W235" s="14"/>
      <c r="X235" s="14"/>
      <c r="Y235" s="14"/>
      <c r="Z235" s="14"/>
      <c r="AA235" s="14"/>
      <c r="AB235" s="14"/>
      <c r="AG235" s="4"/>
      <c r="AH235" s="2"/>
      <c r="AI235" s="2"/>
      <c r="AJ235" s="2"/>
      <c r="AK235" s="2"/>
      <c r="AL235" s="2"/>
      <c r="AM235" s="4"/>
      <c r="AN235" s="2"/>
      <c r="AO235" s="2"/>
      <c r="AP235" s="2"/>
      <c r="AQ235" s="2"/>
      <c r="AR235" s="2"/>
    </row>
    <row r="236" spans="17:44" x14ac:dyDescent="0.2">
      <c r="Q236" s="31"/>
      <c r="R236" s="32"/>
      <c r="S236" s="32"/>
      <c r="T236" s="32"/>
      <c r="U236" s="16"/>
      <c r="V236" s="14"/>
      <c r="W236" s="14"/>
      <c r="X236" s="14"/>
      <c r="Y236" s="14"/>
      <c r="Z236" s="14"/>
      <c r="AA236" s="14"/>
      <c r="AB236" s="14"/>
      <c r="AG236" s="4"/>
      <c r="AH236" s="2"/>
      <c r="AI236" s="2"/>
      <c r="AJ236" s="2"/>
      <c r="AK236" s="2"/>
      <c r="AL236" s="2"/>
      <c r="AM236" s="4"/>
      <c r="AN236" s="2"/>
      <c r="AO236" s="2"/>
      <c r="AP236" s="2"/>
      <c r="AQ236" s="2"/>
      <c r="AR236" s="2"/>
    </row>
    <row r="237" spans="17:44" x14ac:dyDescent="0.2">
      <c r="Q237" s="31"/>
      <c r="R237" s="32"/>
      <c r="S237" s="32"/>
      <c r="T237" s="32"/>
      <c r="U237" s="16"/>
      <c r="V237" s="14"/>
      <c r="W237" s="14"/>
      <c r="X237" s="14"/>
      <c r="Y237" s="14"/>
      <c r="Z237" s="14"/>
      <c r="AA237" s="14"/>
      <c r="AB237" s="14"/>
      <c r="AG237" s="4"/>
      <c r="AH237" s="2"/>
      <c r="AI237" s="2"/>
      <c r="AJ237" s="2"/>
      <c r="AK237" s="2"/>
      <c r="AL237" s="2"/>
      <c r="AM237" s="4"/>
      <c r="AN237" s="2"/>
      <c r="AO237" s="2"/>
      <c r="AP237" s="2"/>
      <c r="AQ237" s="2"/>
      <c r="AR237" s="2"/>
    </row>
    <row r="238" spans="17:44" x14ac:dyDescent="0.2">
      <c r="Q238" s="31"/>
      <c r="R238" s="32"/>
      <c r="S238" s="32"/>
      <c r="T238" s="32"/>
      <c r="U238" s="16"/>
      <c r="V238" s="14"/>
      <c r="W238" s="14"/>
      <c r="X238" s="14"/>
      <c r="Y238" s="14"/>
      <c r="Z238" s="14"/>
      <c r="AA238" s="14"/>
      <c r="AB238" s="14"/>
      <c r="AG238" s="4"/>
      <c r="AH238" s="2"/>
      <c r="AI238" s="2"/>
      <c r="AJ238" s="2"/>
      <c r="AK238" s="2"/>
      <c r="AL238" s="2"/>
      <c r="AM238" s="4"/>
      <c r="AN238" s="2"/>
      <c r="AO238" s="2"/>
      <c r="AP238" s="2"/>
      <c r="AQ238" s="2"/>
      <c r="AR238" s="2"/>
    </row>
    <row r="239" spans="17:44" x14ac:dyDescent="0.2">
      <c r="Q239" s="31"/>
      <c r="R239" s="32"/>
      <c r="S239" s="32"/>
      <c r="T239" s="32"/>
      <c r="U239" s="16"/>
      <c r="V239" s="14"/>
      <c r="W239" s="14"/>
      <c r="X239" s="14"/>
      <c r="Y239" s="14"/>
      <c r="Z239" s="14"/>
      <c r="AA239" s="14"/>
      <c r="AB239" s="14"/>
      <c r="AG239" s="4"/>
      <c r="AH239" s="2"/>
      <c r="AI239" s="2"/>
      <c r="AJ239" s="2"/>
      <c r="AK239" s="2"/>
      <c r="AL239" s="2"/>
      <c r="AM239" s="4"/>
      <c r="AN239" s="2"/>
      <c r="AO239" s="2"/>
      <c r="AP239" s="2"/>
      <c r="AQ239" s="2"/>
      <c r="AR239" s="2"/>
    </row>
    <row r="240" spans="17:44" x14ac:dyDescent="0.2">
      <c r="Q240" s="31"/>
      <c r="R240" s="32"/>
      <c r="S240" s="32"/>
      <c r="T240" s="32"/>
      <c r="U240" s="16"/>
      <c r="V240" s="14"/>
      <c r="W240" s="14"/>
      <c r="X240" s="14"/>
      <c r="Y240" s="14"/>
      <c r="Z240" s="14"/>
      <c r="AA240" s="14"/>
      <c r="AB240" s="14"/>
      <c r="AG240" s="4"/>
      <c r="AH240" s="2"/>
      <c r="AI240" s="2"/>
      <c r="AJ240" s="2"/>
      <c r="AK240" s="2"/>
      <c r="AL240" s="2"/>
      <c r="AM240" s="4"/>
      <c r="AN240" s="2"/>
      <c r="AO240" s="2"/>
      <c r="AP240" s="2"/>
      <c r="AQ240" s="2"/>
      <c r="AR240" s="2"/>
    </row>
    <row r="241" spans="17:44" x14ac:dyDescent="0.2">
      <c r="Q241" s="31"/>
      <c r="R241" s="32"/>
      <c r="S241" s="32"/>
      <c r="T241" s="32"/>
      <c r="U241" s="16"/>
      <c r="V241" s="14"/>
      <c r="W241" s="14"/>
      <c r="X241" s="14"/>
      <c r="Y241" s="14"/>
      <c r="Z241" s="14"/>
      <c r="AA241" s="14"/>
      <c r="AB241" s="14"/>
      <c r="AG241" s="4"/>
      <c r="AH241" s="2"/>
      <c r="AI241" s="2"/>
      <c r="AJ241" s="2"/>
      <c r="AK241" s="2"/>
      <c r="AL241" s="2"/>
      <c r="AM241" s="4"/>
      <c r="AN241" s="2"/>
      <c r="AO241" s="2"/>
      <c r="AP241" s="2"/>
      <c r="AQ241" s="2"/>
      <c r="AR241" s="2"/>
    </row>
    <row r="242" spans="17:44" x14ac:dyDescent="0.2">
      <c r="Q242" s="31"/>
      <c r="R242" s="32"/>
      <c r="S242" s="32"/>
      <c r="T242" s="32"/>
      <c r="U242" s="16"/>
      <c r="V242" s="14"/>
      <c r="W242" s="14"/>
      <c r="X242" s="14"/>
      <c r="Y242" s="14"/>
      <c r="Z242" s="14"/>
      <c r="AA242" s="14"/>
      <c r="AB242" s="14"/>
      <c r="AG242" s="4"/>
      <c r="AH242" s="2"/>
      <c r="AI242" s="2"/>
      <c r="AJ242" s="2"/>
      <c r="AK242" s="2"/>
      <c r="AL242" s="2"/>
      <c r="AM242" s="4"/>
      <c r="AN242" s="2"/>
      <c r="AO242" s="2"/>
      <c r="AP242" s="2"/>
      <c r="AQ242" s="2"/>
      <c r="AR242" s="2"/>
    </row>
    <row r="243" spans="17:44" x14ac:dyDescent="0.2">
      <c r="Q243" s="31"/>
      <c r="R243" s="32"/>
      <c r="S243" s="32"/>
      <c r="T243" s="32"/>
      <c r="U243" s="16"/>
      <c r="V243" s="14"/>
      <c r="W243" s="14"/>
      <c r="X243" s="14"/>
      <c r="Y243" s="14"/>
      <c r="Z243" s="14"/>
      <c r="AA243" s="14"/>
      <c r="AB243" s="14"/>
      <c r="AG243" s="4"/>
      <c r="AH243" s="2"/>
      <c r="AI243" s="2"/>
      <c r="AJ243" s="2"/>
      <c r="AK243" s="2"/>
      <c r="AL243" s="2"/>
      <c r="AM243" s="4"/>
      <c r="AN243" s="2"/>
      <c r="AO243" s="2"/>
      <c r="AP243" s="2"/>
      <c r="AQ243" s="2"/>
      <c r="AR243" s="2"/>
    </row>
    <row r="244" spans="17:44" x14ac:dyDescent="0.2">
      <c r="Q244" s="31"/>
      <c r="R244" s="32"/>
      <c r="S244" s="32"/>
      <c r="T244" s="32"/>
      <c r="U244" s="16"/>
      <c r="V244" s="14"/>
      <c r="W244" s="14"/>
      <c r="X244" s="14"/>
      <c r="Y244" s="14"/>
      <c r="Z244" s="14"/>
      <c r="AA244" s="14"/>
      <c r="AB244" s="14"/>
      <c r="AG244" s="4"/>
      <c r="AH244" s="2"/>
      <c r="AI244" s="2"/>
      <c r="AJ244" s="2"/>
      <c r="AK244" s="2"/>
      <c r="AL244" s="2"/>
      <c r="AM244" s="4"/>
      <c r="AN244" s="2"/>
      <c r="AO244" s="2"/>
      <c r="AP244" s="2"/>
      <c r="AQ244" s="2"/>
      <c r="AR244" s="2"/>
    </row>
    <row r="245" spans="17:44" x14ac:dyDescent="0.2">
      <c r="Q245" s="31"/>
      <c r="R245" s="32"/>
      <c r="S245" s="32"/>
      <c r="T245" s="32"/>
      <c r="U245" s="16"/>
      <c r="V245" s="14"/>
      <c r="W245" s="14"/>
      <c r="X245" s="14"/>
      <c r="Y245" s="14"/>
      <c r="Z245" s="14"/>
      <c r="AA245" s="14"/>
      <c r="AB245" s="14"/>
      <c r="AG245" s="4"/>
      <c r="AH245" s="2"/>
      <c r="AI245" s="2"/>
      <c r="AJ245" s="2"/>
      <c r="AK245" s="2"/>
      <c r="AL245" s="2"/>
      <c r="AM245" s="4"/>
      <c r="AN245" s="2"/>
      <c r="AO245" s="2"/>
      <c r="AP245" s="2"/>
      <c r="AQ245" s="2"/>
      <c r="AR245" s="2"/>
    </row>
    <row r="246" spans="17:44" x14ac:dyDescent="0.2">
      <c r="Q246" s="31"/>
      <c r="R246" s="32"/>
      <c r="S246" s="32"/>
      <c r="T246" s="32"/>
      <c r="U246" s="16"/>
      <c r="V246" s="14"/>
      <c r="W246" s="14"/>
      <c r="X246" s="14"/>
      <c r="Y246" s="14"/>
      <c r="Z246" s="14"/>
      <c r="AA246" s="14"/>
      <c r="AB246" s="14"/>
      <c r="AG246" s="4"/>
      <c r="AH246" s="2"/>
      <c r="AI246" s="2"/>
      <c r="AJ246" s="2"/>
      <c r="AK246" s="2"/>
      <c r="AL246" s="2"/>
      <c r="AM246" s="4"/>
      <c r="AN246" s="2"/>
      <c r="AO246" s="2"/>
      <c r="AP246" s="2"/>
      <c r="AQ246" s="2"/>
      <c r="AR246" s="2"/>
    </row>
    <row r="247" spans="17:44" x14ac:dyDescent="0.2">
      <c r="Q247" s="31"/>
      <c r="R247" s="32"/>
      <c r="S247" s="32"/>
      <c r="T247" s="32"/>
      <c r="U247" s="16"/>
      <c r="V247" s="14"/>
      <c r="W247" s="14"/>
      <c r="X247" s="14"/>
      <c r="Y247" s="14"/>
      <c r="Z247" s="14"/>
      <c r="AA247" s="14"/>
      <c r="AB247" s="14"/>
      <c r="AG247" s="4"/>
      <c r="AH247" s="2"/>
      <c r="AI247" s="2"/>
      <c r="AJ247" s="2"/>
      <c r="AK247" s="2"/>
      <c r="AL247" s="2"/>
      <c r="AM247" s="4"/>
      <c r="AN247" s="2"/>
      <c r="AO247" s="2"/>
      <c r="AP247" s="2"/>
      <c r="AQ247" s="2"/>
      <c r="AR247" s="2"/>
    </row>
    <row r="248" spans="17:44" x14ac:dyDescent="0.2">
      <c r="Q248" s="31"/>
      <c r="R248" s="32"/>
      <c r="S248" s="32"/>
      <c r="T248" s="32"/>
      <c r="U248" s="16"/>
      <c r="V248" s="14"/>
      <c r="W248" s="14"/>
      <c r="X248" s="14"/>
      <c r="Y248" s="14"/>
      <c r="Z248" s="14"/>
      <c r="AA248" s="14"/>
      <c r="AB248" s="14"/>
      <c r="AG248" s="4"/>
      <c r="AH248" s="2"/>
      <c r="AI248" s="2"/>
      <c r="AJ248" s="2"/>
      <c r="AK248" s="2"/>
      <c r="AL248" s="2"/>
      <c r="AM248" s="4"/>
      <c r="AN248" s="2"/>
      <c r="AO248" s="2"/>
      <c r="AP248" s="2"/>
      <c r="AQ248" s="2"/>
      <c r="AR248" s="2"/>
    </row>
    <row r="249" spans="17:44" x14ac:dyDescent="0.2">
      <c r="Q249" s="31"/>
      <c r="R249" s="32"/>
      <c r="S249" s="32"/>
      <c r="T249" s="32"/>
      <c r="U249" s="16"/>
      <c r="V249" s="14"/>
      <c r="W249" s="14"/>
      <c r="X249" s="14"/>
      <c r="Y249" s="14"/>
      <c r="Z249" s="14"/>
      <c r="AA249" s="14"/>
      <c r="AB249" s="14"/>
      <c r="AG249" s="4"/>
      <c r="AH249" s="2"/>
      <c r="AI249" s="2"/>
      <c r="AJ249" s="2"/>
      <c r="AK249" s="2"/>
      <c r="AL249" s="2"/>
      <c r="AM249" s="4"/>
      <c r="AN249" s="2"/>
      <c r="AO249" s="2"/>
      <c r="AP249" s="2"/>
      <c r="AQ249" s="2"/>
      <c r="AR249" s="2"/>
    </row>
    <row r="250" spans="17:44" x14ac:dyDescent="0.2">
      <c r="Q250" s="31"/>
      <c r="R250" s="32"/>
      <c r="S250" s="32"/>
      <c r="T250" s="32"/>
      <c r="U250" s="16"/>
      <c r="V250" s="14"/>
      <c r="W250" s="14"/>
      <c r="X250" s="14"/>
      <c r="Y250" s="14"/>
      <c r="Z250" s="14"/>
      <c r="AA250" s="14"/>
      <c r="AB250" s="14"/>
      <c r="AG250" s="4"/>
      <c r="AH250" s="2"/>
      <c r="AI250" s="2"/>
      <c r="AJ250" s="2"/>
      <c r="AK250" s="2"/>
      <c r="AL250" s="2"/>
      <c r="AM250" s="4"/>
      <c r="AN250" s="2"/>
      <c r="AO250" s="2"/>
      <c r="AP250" s="2"/>
      <c r="AQ250" s="2"/>
      <c r="AR250" s="2"/>
    </row>
    <row r="251" spans="17:44" x14ac:dyDescent="0.2">
      <c r="Q251" s="31"/>
      <c r="R251" s="32"/>
      <c r="S251" s="32"/>
      <c r="T251" s="32"/>
      <c r="U251" s="16"/>
      <c r="V251" s="14"/>
      <c r="W251" s="14"/>
      <c r="X251" s="14"/>
      <c r="Y251" s="14"/>
      <c r="Z251" s="14"/>
      <c r="AA251" s="14"/>
      <c r="AB251" s="14"/>
      <c r="AG251" s="4"/>
      <c r="AH251" s="2"/>
      <c r="AI251" s="2"/>
      <c r="AJ251" s="2"/>
      <c r="AK251" s="2"/>
      <c r="AL251" s="2"/>
      <c r="AM251" s="4"/>
      <c r="AN251" s="2"/>
      <c r="AO251" s="2"/>
      <c r="AP251" s="2"/>
      <c r="AQ251" s="2"/>
      <c r="AR251" s="2"/>
    </row>
    <row r="252" spans="17:44" x14ac:dyDescent="0.2">
      <c r="Q252" s="31"/>
      <c r="R252" s="32"/>
      <c r="S252" s="32"/>
      <c r="T252" s="32"/>
      <c r="U252" s="16"/>
      <c r="V252" s="14"/>
      <c r="W252" s="14"/>
      <c r="X252" s="14"/>
      <c r="Y252" s="14"/>
      <c r="Z252" s="14"/>
      <c r="AA252" s="14"/>
      <c r="AB252" s="14"/>
      <c r="AG252" s="4"/>
      <c r="AH252" s="2"/>
      <c r="AI252" s="2"/>
      <c r="AJ252" s="2"/>
      <c r="AK252" s="2"/>
      <c r="AL252" s="2"/>
      <c r="AM252" s="4"/>
      <c r="AN252" s="2"/>
      <c r="AO252" s="2"/>
      <c r="AP252" s="2"/>
      <c r="AQ252" s="2"/>
      <c r="AR252" s="2"/>
    </row>
    <row r="253" spans="17:44" x14ac:dyDescent="0.2">
      <c r="Q253" s="31"/>
      <c r="R253" s="32"/>
      <c r="S253" s="32"/>
      <c r="T253" s="32"/>
      <c r="U253" s="16"/>
      <c r="V253" s="14"/>
      <c r="W253" s="14"/>
      <c r="X253" s="14"/>
      <c r="Y253" s="14"/>
      <c r="Z253" s="14"/>
      <c r="AA253" s="14"/>
      <c r="AB253" s="14"/>
      <c r="AG253" s="4"/>
      <c r="AH253" s="2"/>
      <c r="AI253" s="2"/>
      <c r="AJ253" s="2"/>
      <c r="AK253" s="2"/>
      <c r="AL253" s="2"/>
      <c r="AM253" s="4"/>
      <c r="AN253" s="2"/>
      <c r="AO253" s="2"/>
      <c r="AP253" s="2"/>
      <c r="AQ253" s="2"/>
      <c r="AR253" s="2"/>
    </row>
    <row r="254" spans="17:44" x14ac:dyDescent="0.2">
      <c r="Q254" s="31"/>
      <c r="R254" s="32"/>
      <c r="S254" s="32"/>
      <c r="T254" s="32"/>
      <c r="U254" s="16"/>
      <c r="V254" s="14"/>
      <c r="W254" s="14"/>
      <c r="X254" s="14"/>
      <c r="Y254" s="14"/>
      <c r="Z254" s="14"/>
      <c r="AA254" s="14"/>
      <c r="AB254" s="14"/>
      <c r="AG254" s="4"/>
      <c r="AH254" s="2"/>
      <c r="AI254" s="2"/>
      <c r="AJ254" s="2"/>
      <c r="AK254" s="2"/>
      <c r="AL254" s="2"/>
      <c r="AM254" s="4"/>
      <c r="AN254" s="2"/>
      <c r="AO254" s="2"/>
      <c r="AP254" s="2"/>
      <c r="AQ254" s="2"/>
      <c r="AR254" s="2"/>
    </row>
    <row r="255" spans="17:44" x14ac:dyDescent="0.2">
      <c r="Q255" s="31"/>
      <c r="R255" s="32"/>
      <c r="S255" s="32"/>
      <c r="T255" s="32"/>
      <c r="U255" s="16"/>
      <c r="V255" s="14"/>
      <c r="W255" s="14"/>
      <c r="X255" s="14"/>
      <c r="Y255" s="14"/>
      <c r="Z255" s="14"/>
      <c r="AA255" s="14"/>
      <c r="AB255" s="14"/>
      <c r="AG255" s="4"/>
      <c r="AH255" s="2"/>
      <c r="AI255" s="2"/>
      <c r="AJ255" s="2"/>
      <c r="AK255" s="2"/>
      <c r="AL255" s="2"/>
      <c r="AM255" s="4"/>
      <c r="AN255" s="2"/>
      <c r="AO255" s="2"/>
      <c r="AP255" s="2"/>
      <c r="AQ255" s="2"/>
      <c r="AR255" s="2"/>
    </row>
    <row r="256" spans="17:44" x14ac:dyDescent="0.2">
      <c r="Q256" s="31"/>
      <c r="R256" s="32"/>
      <c r="S256" s="32"/>
      <c r="T256" s="32"/>
      <c r="U256" s="16"/>
      <c r="V256" s="14"/>
      <c r="W256" s="14"/>
      <c r="X256" s="14"/>
      <c r="Y256" s="14"/>
      <c r="Z256" s="14"/>
      <c r="AA256" s="14"/>
      <c r="AB256" s="14"/>
      <c r="AG256" s="4"/>
      <c r="AH256" s="2"/>
      <c r="AI256" s="2"/>
      <c r="AJ256" s="2"/>
      <c r="AK256" s="2"/>
      <c r="AL256" s="2"/>
      <c r="AM256" s="4"/>
      <c r="AN256" s="2"/>
      <c r="AO256" s="2"/>
      <c r="AP256" s="2"/>
      <c r="AQ256" s="2"/>
      <c r="AR256" s="2"/>
    </row>
    <row r="257" spans="17:44" x14ac:dyDescent="0.2">
      <c r="Q257" s="31"/>
      <c r="R257" s="32"/>
      <c r="S257" s="32"/>
      <c r="T257" s="32"/>
      <c r="U257" s="16"/>
      <c r="V257" s="14"/>
      <c r="W257" s="14"/>
      <c r="X257" s="14"/>
      <c r="Y257" s="14"/>
      <c r="Z257" s="14"/>
      <c r="AA257" s="14"/>
      <c r="AB257" s="14"/>
      <c r="AG257" s="4"/>
      <c r="AH257" s="2"/>
      <c r="AI257" s="2"/>
      <c r="AJ257" s="2"/>
      <c r="AK257" s="2"/>
      <c r="AL257" s="2"/>
      <c r="AM257" s="4"/>
      <c r="AN257" s="2"/>
      <c r="AO257" s="2"/>
      <c r="AP257" s="2"/>
      <c r="AQ257" s="2"/>
      <c r="AR257" s="2"/>
    </row>
    <row r="258" spans="17:44" x14ac:dyDescent="0.2">
      <c r="Q258" s="31"/>
      <c r="R258" s="32"/>
      <c r="S258" s="32"/>
      <c r="T258" s="32"/>
      <c r="U258" s="16"/>
      <c r="V258" s="14"/>
      <c r="W258" s="14"/>
      <c r="X258" s="14"/>
      <c r="Y258" s="14"/>
      <c r="Z258" s="14"/>
      <c r="AA258" s="14"/>
      <c r="AB258" s="14"/>
      <c r="AG258" s="4"/>
      <c r="AH258" s="2"/>
      <c r="AI258" s="2"/>
      <c r="AJ258" s="2"/>
      <c r="AK258" s="2"/>
      <c r="AL258" s="2"/>
      <c r="AM258" s="4"/>
      <c r="AN258" s="2"/>
      <c r="AO258" s="2"/>
      <c r="AP258" s="2"/>
      <c r="AQ258" s="2"/>
      <c r="AR258" s="2"/>
    </row>
    <row r="259" spans="17:44" x14ac:dyDescent="0.2">
      <c r="Q259" s="31"/>
      <c r="R259" s="32"/>
      <c r="S259" s="32"/>
      <c r="T259" s="32"/>
      <c r="U259" s="16"/>
      <c r="V259" s="14"/>
      <c r="W259" s="14"/>
      <c r="X259" s="14"/>
      <c r="Y259" s="14"/>
      <c r="Z259" s="14"/>
      <c r="AA259" s="14"/>
      <c r="AB259" s="14"/>
      <c r="AG259" s="4"/>
      <c r="AH259" s="2"/>
      <c r="AI259" s="2"/>
      <c r="AJ259" s="2"/>
      <c r="AK259" s="2"/>
      <c r="AL259" s="2"/>
      <c r="AM259" s="4"/>
      <c r="AN259" s="2"/>
      <c r="AO259" s="2"/>
      <c r="AP259" s="2"/>
      <c r="AQ259" s="2"/>
      <c r="AR259" s="2"/>
    </row>
    <row r="260" spans="17:44" x14ac:dyDescent="0.2">
      <c r="Q260" s="31"/>
      <c r="R260" s="32"/>
      <c r="S260" s="32"/>
      <c r="T260" s="32"/>
      <c r="U260" s="16"/>
      <c r="V260" s="14"/>
      <c r="W260" s="14"/>
      <c r="X260" s="14"/>
      <c r="Y260" s="14"/>
      <c r="Z260" s="14"/>
      <c r="AA260" s="14"/>
      <c r="AB260" s="14"/>
      <c r="AG260" s="4"/>
      <c r="AH260" s="2"/>
      <c r="AI260" s="2"/>
      <c r="AJ260" s="2"/>
      <c r="AK260" s="2"/>
      <c r="AL260" s="2"/>
      <c r="AM260" s="4"/>
      <c r="AN260" s="2"/>
      <c r="AO260" s="2"/>
      <c r="AP260" s="2"/>
      <c r="AQ260" s="2"/>
      <c r="AR260" s="2"/>
    </row>
    <row r="261" spans="17:44" x14ac:dyDescent="0.2">
      <c r="Q261" s="31"/>
      <c r="R261" s="32"/>
      <c r="S261" s="32"/>
      <c r="T261" s="32"/>
      <c r="U261" s="16"/>
      <c r="V261" s="14"/>
      <c r="W261" s="14"/>
      <c r="X261" s="14"/>
      <c r="Y261" s="14"/>
      <c r="Z261" s="14"/>
      <c r="AA261" s="14"/>
      <c r="AB261" s="14"/>
      <c r="AG261" s="4"/>
      <c r="AH261" s="2"/>
      <c r="AI261" s="2"/>
      <c r="AJ261" s="2"/>
      <c r="AK261" s="2"/>
      <c r="AL261" s="2"/>
      <c r="AM261" s="4"/>
      <c r="AN261" s="2"/>
      <c r="AO261" s="2"/>
      <c r="AP261" s="2"/>
      <c r="AQ261" s="2"/>
      <c r="AR261" s="2"/>
    </row>
    <row r="262" spans="17:44" x14ac:dyDescent="0.2">
      <c r="Q262" s="31"/>
      <c r="R262" s="32"/>
      <c r="S262" s="32"/>
      <c r="T262" s="32"/>
      <c r="U262" s="16"/>
      <c r="V262" s="14"/>
      <c r="W262" s="14"/>
      <c r="X262" s="14"/>
      <c r="Y262" s="14"/>
      <c r="Z262" s="14"/>
      <c r="AA262" s="14"/>
      <c r="AB262" s="14"/>
      <c r="AG262" s="4"/>
      <c r="AH262" s="2"/>
      <c r="AI262" s="2"/>
      <c r="AJ262" s="2"/>
      <c r="AK262" s="2"/>
      <c r="AL262" s="2"/>
      <c r="AM262" s="4"/>
      <c r="AN262" s="2"/>
      <c r="AO262" s="2"/>
      <c r="AP262" s="2"/>
      <c r="AQ262" s="2"/>
      <c r="AR262" s="2"/>
    </row>
    <row r="263" spans="17:44" x14ac:dyDescent="0.2">
      <c r="Q263" s="31"/>
      <c r="R263" s="32"/>
      <c r="S263" s="32"/>
      <c r="T263" s="32"/>
      <c r="U263" s="16"/>
      <c r="V263" s="14"/>
      <c r="W263" s="14"/>
      <c r="X263" s="14"/>
      <c r="Y263" s="14"/>
      <c r="Z263" s="14"/>
      <c r="AA263" s="14"/>
      <c r="AB263" s="14"/>
      <c r="AG263" s="4"/>
      <c r="AH263" s="2"/>
      <c r="AI263" s="2"/>
      <c r="AJ263" s="2"/>
      <c r="AK263" s="2"/>
      <c r="AL263" s="2"/>
      <c r="AM263" s="4"/>
      <c r="AN263" s="2"/>
      <c r="AO263" s="2"/>
      <c r="AP263" s="2"/>
      <c r="AQ263" s="2"/>
      <c r="AR263" s="2"/>
    </row>
    <row r="264" spans="17:44" x14ac:dyDescent="0.2">
      <c r="Q264" s="31"/>
      <c r="R264" s="32"/>
      <c r="S264" s="32"/>
      <c r="T264" s="32"/>
      <c r="U264" s="16"/>
      <c r="V264" s="14"/>
      <c r="W264" s="14"/>
      <c r="X264" s="14"/>
      <c r="Y264" s="14"/>
      <c r="Z264" s="14"/>
      <c r="AA264" s="14"/>
      <c r="AB264" s="14"/>
      <c r="AG264" s="4"/>
      <c r="AH264" s="2"/>
      <c r="AI264" s="2"/>
      <c r="AJ264" s="2"/>
      <c r="AK264" s="2"/>
      <c r="AL264" s="2"/>
      <c r="AM264" s="4"/>
      <c r="AN264" s="2"/>
      <c r="AO264" s="2"/>
      <c r="AP264" s="2"/>
      <c r="AQ264" s="2"/>
      <c r="AR264" s="2"/>
    </row>
    <row r="265" spans="17:44" x14ac:dyDescent="0.2">
      <c r="Q265" s="31"/>
      <c r="R265" s="32"/>
      <c r="S265" s="32"/>
      <c r="T265" s="32"/>
      <c r="U265" s="16"/>
      <c r="V265" s="14"/>
      <c r="W265" s="14"/>
      <c r="X265" s="14"/>
      <c r="Y265" s="14"/>
      <c r="Z265" s="14"/>
      <c r="AA265" s="14"/>
      <c r="AB265" s="14"/>
      <c r="AG265" s="4"/>
      <c r="AH265" s="2"/>
      <c r="AI265" s="2"/>
      <c r="AJ265" s="2"/>
      <c r="AK265" s="2"/>
      <c r="AL265" s="2"/>
      <c r="AM265" s="4"/>
      <c r="AN265" s="2"/>
      <c r="AO265" s="2"/>
      <c r="AP265" s="2"/>
      <c r="AQ265" s="2"/>
      <c r="AR265" s="2"/>
    </row>
    <row r="266" spans="17:44" x14ac:dyDescent="0.2">
      <c r="Q266" s="31"/>
      <c r="R266" s="32"/>
      <c r="S266" s="32"/>
      <c r="T266" s="32"/>
      <c r="U266" s="16"/>
      <c r="V266" s="14"/>
      <c r="W266" s="14"/>
      <c r="X266" s="14"/>
      <c r="Y266" s="14"/>
      <c r="Z266" s="14"/>
      <c r="AA266" s="14"/>
      <c r="AB266" s="14"/>
      <c r="AG266" s="4"/>
      <c r="AH266" s="2"/>
      <c r="AI266" s="2"/>
      <c r="AJ266" s="2"/>
      <c r="AK266" s="2"/>
      <c r="AL266" s="2"/>
      <c r="AM266" s="4"/>
      <c r="AN266" s="2"/>
      <c r="AO266" s="2"/>
      <c r="AP266" s="2"/>
      <c r="AQ266" s="2"/>
      <c r="AR266" s="2"/>
    </row>
    <row r="267" spans="17:44" x14ac:dyDescent="0.2">
      <c r="Q267" s="31"/>
      <c r="R267" s="32"/>
      <c r="S267" s="32"/>
      <c r="T267" s="32"/>
      <c r="U267" s="16"/>
      <c r="V267" s="14"/>
      <c r="W267" s="14"/>
      <c r="X267" s="14"/>
      <c r="Y267" s="14"/>
      <c r="Z267" s="14"/>
      <c r="AA267" s="14"/>
      <c r="AB267" s="14"/>
      <c r="AG267" s="4"/>
      <c r="AH267" s="2"/>
      <c r="AI267" s="2"/>
      <c r="AJ267" s="2"/>
      <c r="AK267" s="2"/>
      <c r="AL267" s="2"/>
      <c r="AM267" s="4"/>
      <c r="AN267" s="2"/>
      <c r="AO267" s="2"/>
      <c r="AP267" s="2"/>
      <c r="AQ267" s="2"/>
      <c r="AR267" s="2"/>
    </row>
    <row r="268" spans="17:44" x14ac:dyDescent="0.2">
      <c r="Q268" s="31"/>
      <c r="R268" s="32"/>
      <c r="S268" s="32"/>
      <c r="T268" s="32"/>
      <c r="U268" s="16"/>
      <c r="V268" s="14"/>
      <c r="W268" s="14"/>
      <c r="X268" s="14"/>
      <c r="Y268" s="14"/>
      <c r="Z268" s="14"/>
      <c r="AA268" s="14"/>
      <c r="AB268" s="14"/>
      <c r="AG268" s="4"/>
      <c r="AH268" s="2"/>
      <c r="AI268" s="2"/>
      <c r="AJ268" s="2"/>
      <c r="AK268" s="2"/>
      <c r="AL268" s="2"/>
      <c r="AM268" s="4"/>
      <c r="AN268" s="2"/>
      <c r="AO268" s="2"/>
      <c r="AP268" s="2"/>
      <c r="AQ268" s="2"/>
      <c r="AR268" s="2"/>
    </row>
    <row r="269" spans="17:44" x14ac:dyDescent="0.2">
      <c r="Q269" s="31"/>
      <c r="R269" s="32"/>
      <c r="S269" s="32"/>
      <c r="T269" s="32"/>
      <c r="U269" s="16"/>
      <c r="V269" s="14"/>
      <c r="W269" s="14"/>
      <c r="X269" s="14"/>
      <c r="Y269" s="14"/>
      <c r="Z269" s="14"/>
      <c r="AA269" s="14"/>
      <c r="AB269" s="14"/>
      <c r="AG269" s="4"/>
      <c r="AH269" s="2"/>
      <c r="AI269" s="2"/>
      <c r="AJ269" s="2"/>
      <c r="AK269" s="2"/>
      <c r="AL269" s="2"/>
      <c r="AM269" s="4"/>
      <c r="AN269" s="2"/>
      <c r="AO269" s="2"/>
      <c r="AP269" s="2"/>
      <c r="AQ269" s="2"/>
      <c r="AR269" s="2"/>
    </row>
    <row r="270" spans="17:44" x14ac:dyDescent="0.2">
      <c r="Q270" s="31"/>
      <c r="R270" s="32"/>
      <c r="S270" s="32"/>
      <c r="T270" s="32"/>
      <c r="U270" s="16"/>
      <c r="V270" s="14"/>
      <c r="W270" s="14"/>
      <c r="X270" s="14"/>
      <c r="Y270" s="14"/>
      <c r="Z270" s="14"/>
      <c r="AA270" s="14"/>
      <c r="AB270" s="14"/>
      <c r="AG270" s="4"/>
      <c r="AH270" s="2"/>
      <c r="AI270" s="2"/>
      <c r="AJ270" s="2"/>
      <c r="AK270" s="2"/>
      <c r="AL270" s="2"/>
      <c r="AM270" s="4"/>
      <c r="AN270" s="2"/>
      <c r="AO270" s="2"/>
      <c r="AP270" s="2"/>
      <c r="AQ270" s="2"/>
      <c r="AR270" s="2"/>
    </row>
    <row r="271" spans="17:44" x14ac:dyDescent="0.2">
      <c r="Q271" s="31"/>
      <c r="R271" s="32"/>
      <c r="S271" s="32"/>
      <c r="T271" s="32"/>
      <c r="U271" s="16"/>
      <c r="V271" s="14"/>
      <c r="W271" s="14"/>
      <c r="X271" s="14"/>
      <c r="Y271" s="14"/>
      <c r="Z271" s="14"/>
      <c r="AA271" s="14"/>
      <c r="AB271" s="14"/>
      <c r="AG271" s="4"/>
      <c r="AH271" s="2"/>
      <c r="AI271" s="2"/>
      <c r="AJ271" s="2"/>
      <c r="AK271" s="2"/>
      <c r="AL271" s="2"/>
      <c r="AM271" s="4"/>
      <c r="AN271" s="2"/>
      <c r="AO271" s="2"/>
      <c r="AP271" s="2"/>
      <c r="AQ271" s="2"/>
      <c r="AR271" s="2"/>
    </row>
    <row r="272" spans="17:44" x14ac:dyDescent="0.2">
      <c r="Q272" s="31"/>
      <c r="R272" s="32"/>
      <c r="S272" s="32"/>
      <c r="T272" s="32"/>
      <c r="U272" s="16"/>
      <c r="V272" s="14"/>
      <c r="W272" s="14"/>
      <c r="X272" s="14"/>
      <c r="Y272" s="14"/>
      <c r="Z272" s="14"/>
      <c r="AA272" s="14"/>
      <c r="AB272" s="14"/>
      <c r="AG272" s="4"/>
      <c r="AH272" s="2"/>
      <c r="AI272" s="2"/>
      <c r="AJ272" s="2"/>
      <c r="AK272" s="2"/>
      <c r="AL272" s="2"/>
      <c r="AM272" s="4"/>
      <c r="AN272" s="2"/>
      <c r="AO272" s="2"/>
      <c r="AP272" s="2"/>
      <c r="AQ272" s="2"/>
      <c r="AR272" s="2"/>
    </row>
    <row r="273" spans="17:44" x14ac:dyDescent="0.2">
      <c r="Q273" s="31"/>
      <c r="R273" s="32"/>
      <c r="S273" s="32"/>
      <c r="T273" s="32"/>
      <c r="U273" s="16"/>
      <c r="V273" s="14"/>
      <c r="W273" s="14"/>
      <c r="X273" s="14"/>
      <c r="Y273" s="14"/>
      <c r="Z273" s="14"/>
      <c r="AA273" s="14"/>
      <c r="AB273" s="14"/>
      <c r="AG273" s="4"/>
      <c r="AH273" s="2"/>
      <c r="AI273" s="2"/>
      <c r="AJ273" s="2"/>
      <c r="AK273" s="2"/>
      <c r="AL273" s="2"/>
      <c r="AM273" s="4"/>
      <c r="AN273" s="2"/>
      <c r="AO273" s="2"/>
      <c r="AP273" s="2"/>
      <c r="AQ273" s="2"/>
      <c r="AR273" s="2"/>
    </row>
    <row r="274" spans="17:44" x14ac:dyDescent="0.2">
      <c r="Q274" s="31"/>
      <c r="R274" s="32"/>
      <c r="S274" s="32"/>
      <c r="T274" s="32"/>
      <c r="U274" s="16"/>
      <c r="V274" s="14"/>
      <c r="W274" s="14"/>
      <c r="X274" s="14"/>
      <c r="Y274" s="14"/>
      <c r="Z274" s="14"/>
      <c r="AA274" s="14"/>
      <c r="AB274" s="14"/>
      <c r="AG274" s="4"/>
      <c r="AH274" s="2"/>
      <c r="AI274" s="2"/>
      <c r="AJ274" s="2"/>
      <c r="AK274" s="2"/>
      <c r="AL274" s="2"/>
      <c r="AM274" s="4"/>
      <c r="AN274" s="2"/>
      <c r="AO274" s="2"/>
      <c r="AP274" s="2"/>
      <c r="AQ274" s="2"/>
      <c r="AR274" s="2"/>
    </row>
    <row r="275" spans="17:44" x14ac:dyDescent="0.2">
      <c r="Q275" s="31"/>
      <c r="R275" s="32"/>
      <c r="S275" s="32"/>
      <c r="T275" s="32"/>
      <c r="U275" s="16"/>
      <c r="V275" s="14"/>
      <c r="W275" s="14"/>
      <c r="X275" s="14"/>
      <c r="Y275" s="14"/>
      <c r="Z275" s="14"/>
      <c r="AA275" s="14"/>
      <c r="AB275" s="14"/>
      <c r="AG275" s="4"/>
      <c r="AH275" s="2"/>
      <c r="AI275" s="2"/>
      <c r="AJ275" s="2"/>
      <c r="AK275" s="2"/>
      <c r="AL275" s="2"/>
      <c r="AM275" s="4"/>
      <c r="AN275" s="2"/>
      <c r="AO275" s="2"/>
      <c r="AP275" s="2"/>
      <c r="AQ275" s="2"/>
      <c r="AR275" s="2"/>
    </row>
    <row r="276" spans="17:44" x14ac:dyDescent="0.2">
      <c r="Q276" s="31"/>
      <c r="R276" s="32"/>
      <c r="S276" s="32"/>
      <c r="T276" s="32"/>
      <c r="U276" s="16"/>
      <c r="V276" s="14"/>
      <c r="W276" s="14"/>
      <c r="X276" s="14"/>
      <c r="Y276" s="14"/>
      <c r="Z276" s="14"/>
      <c r="AA276" s="14"/>
      <c r="AB276" s="14"/>
      <c r="AG276" s="4"/>
      <c r="AH276" s="2"/>
      <c r="AI276" s="2"/>
      <c r="AJ276" s="2"/>
      <c r="AK276" s="2"/>
      <c r="AL276" s="2"/>
      <c r="AM276" s="4"/>
      <c r="AN276" s="2"/>
      <c r="AO276" s="2"/>
      <c r="AP276" s="2"/>
      <c r="AQ276" s="2"/>
      <c r="AR276" s="2"/>
    </row>
    <row r="277" spans="17:44" x14ac:dyDescent="0.2">
      <c r="Q277" s="31"/>
      <c r="R277" s="32"/>
      <c r="S277" s="32"/>
      <c r="T277" s="32"/>
      <c r="AG277" s="4"/>
      <c r="AH277" s="2"/>
      <c r="AI277" s="2"/>
      <c r="AJ277" s="2"/>
      <c r="AK277" s="2"/>
      <c r="AL277" s="2"/>
      <c r="AM277" s="4"/>
      <c r="AN277" s="2"/>
      <c r="AO277" s="2"/>
      <c r="AP277" s="2"/>
      <c r="AQ277" s="2"/>
      <c r="AR277" s="2"/>
    </row>
    <row r="278" spans="17:44" x14ac:dyDescent="0.2">
      <c r="Q278" s="31"/>
      <c r="R278" s="32"/>
      <c r="S278" s="32"/>
      <c r="T278" s="32"/>
      <c r="AG278" s="4"/>
      <c r="AH278" s="2"/>
      <c r="AI278" s="2"/>
      <c r="AJ278" s="2"/>
      <c r="AK278" s="2"/>
      <c r="AL278" s="2"/>
      <c r="AM278" s="4"/>
      <c r="AN278" s="2"/>
      <c r="AO278" s="2"/>
      <c r="AP278" s="2"/>
      <c r="AQ278" s="2"/>
      <c r="AR278" s="2"/>
    </row>
    <row r="279" spans="17:44" x14ac:dyDescent="0.2">
      <c r="Q279" s="31"/>
      <c r="R279" s="32"/>
      <c r="S279" s="32"/>
      <c r="T279" s="32"/>
      <c r="AG279" s="4"/>
      <c r="AH279" s="2"/>
      <c r="AI279" s="2"/>
      <c r="AJ279" s="2"/>
      <c r="AK279" s="2"/>
      <c r="AL279" s="2"/>
      <c r="AM279" s="4"/>
      <c r="AN279" s="2"/>
      <c r="AO279" s="2"/>
      <c r="AP279" s="2"/>
      <c r="AQ279" s="2"/>
      <c r="AR279" s="2"/>
    </row>
    <row r="280" spans="17:44" x14ac:dyDescent="0.2">
      <c r="Q280" s="31"/>
      <c r="R280" s="32"/>
      <c r="S280" s="32"/>
      <c r="T280" s="32"/>
      <c r="AG280" s="4"/>
      <c r="AH280" s="2"/>
      <c r="AI280" s="2"/>
      <c r="AJ280" s="2"/>
      <c r="AK280" s="2"/>
      <c r="AL280" s="2"/>
      <c r="AM280" s="4"/>
      <c r="AN280" s="2"/>
      <c r="AO280" s="2"/>
      <c r="AP280" s="2"/>
      <c r="AQ280" s="2"/>
      <c r="AR280" s="2"/>
    </row>
    <row r="281" spans="17:44" x14ac:dyDescent="0.2">
      <c r="Q281" s="31"/>
      <c r="R281" s="32"/>
      <c r="S281" s="32"/>
      <c r="T281" s="32"/>
      <c r="AG281" s="4"/>
      <c r="AH281" s="2"/>
      <c r="AI281" s="2"/>
      <c r="AJ281" s="2"/>
      <c r="AK281" s="2"/>
      <c r="AL281" s="2"/>
      <c r="AM281" s="4"/>
      <c r="AN281" s="2"/>
      <c r="AO281" s="2"/>
      <c r="AP281" s="2"/>
      <c r="AQ281" s="2"/>
      <c r="AR281" s="2"/>
    </row>
    <row r="282" spans="17:44" x14ac:dyDescent="0.2">
      <c r="Q282" s="31"/>
      <c r="R282" s="32"/>
      <c r="S282" s="32"/>
      <c r="T282" s="32"/>
      <c r="AG282" s="4"/>
      <c r="AH282" s="2"/>
      <c r="AI282" s="2"/>
      <c r="AJ282" s="2"/>
      <c r="AK282" s="2"/>
      <c r="AL282" s="2"/>
      <c r="AM282" s="4"/>
      <c r="AN282" s="2"/>
      <c r="AO282" s="2"/>
      <c r="AP282" s="2"/>
      <c r="AQ282" s="2"/>
      <c r="AR282" s="2"/>
    </row>
    <row r="283" spans="17:44" x14ac:dyDescent="0.2">
      <c r="Q283" s="31"/>
      <c r="R283" s="32"/>
      <c r="S283" s="32"/>
      <c r="T283" s="32"/>
      <c r="AG283" s="4"/>
      <c r="AH283" s="2"/>
      <c r="AI283" s="2"/>
      <c r="AJ283" s="2"/>
      <c r="AK283" s="2"/>
      <c r="AL283" s="2"/>
      <c r="AM283" s="4"/>
      <c r="AN283" s="2"/>
      <c r="AO283" s="2"/>
      <c r="AP283" s="2"/>
      <c r="AQ283" s="2"/>
      <c r="AR283" s="2"/>
    </row>
    <row r="284" spans="17:44" x14ac:dyDescent="0.2">
      <c r="Q284" s="31"/>
      <c r="R284" s="32"/>
      <c r="S284" s="32"/>
      <c r="T284" s="32"/>
      <c r="AG284" s="4"/>
      <c r="AH284" s="2"/>
      <c r="AI284" s="2"/>
      <c r="AJ284" s="2"/>
      <c r="AK284" s="2"/>
      <c r="AL284" s="2"/>
      <c r="AM284" s="4"/>
      <c r="AN284" s="2"/>
      <c r="AO284" s="2"/>
      <c r="AP284" s="2"/>
      <c r="AQ284" s="2"/>
      <c r="AR284" s="2"/>
    </row>
    <row r="285" spans="17:44" x14ac:dyDescent="0.2">
      <c r="Q285" s="31"/>
      <c r="R285" s="32"/>
      <c r="S285" s="32"/>
      <c r="T285" s="32"/>
      <c r="AG285" s="4"/>
      <c r="AH285" s="2"/>
      <c r="AI285" s="2"/>
      <c r="AJ285" s="2"/>
      <c r="AK285" s="2"/>
      <c r="AL285" s="2"/>
      <c r="AM285" s="4"/>
      <c r="AN285" s="2"/>
      <c r="AO285" s="2"/>
      <c r="AP285" s="2"/>
      <c r="AQ285" s="2"/>
      <c r="AR285" s="2"/>
    </row>
    <row r="286" spans="17:44" x14ac:dyDescent="0.2">
      <c r="Q286" s="31"/>
      <c r="R286" s="32"/>
      <c r="S286" s="32"/>
      <c r="T286" s="32"/>
      <c r="AG286" s="4"/>
      <c r="AH286" s="2"/>
      <c r="AI286" s="2"/>
      <c r="AJ286" s="2"/>
      <c r="AK286" s="2"/>
      <c r="AL286" s="2"/>
      <c r="AM286" s="4"/>
      <c r="AN286" s="2"/>
      <c r="AO286" s="2"/>
      <c r="AP286" s="2"/>
      <c r="AQ286" s="2"/>
      <c r="AR286" s="2"/>
    </row>
    <row r="287" spans="17:44" x14ac:dyDescent="0.2">
      <c r="Q287" s="31"/>
      <c r="R287" s="32"/>
      <c r="S287" s="32"/>
      <c r="T287" s="32"/>
      <c r="AG287" s="4"/>
      <c r="AH287" s="2"/>
      <c r="AI287" s="2"/>
      <c r="AJ287" s="2"/>
      <c r="AK287" s="2"/>
      <c r="AL287" s="2"/>
      <c r="AM287" s="4"/>
      <c r="AN287" s="2"/>
      <c r="AO287" s="2"/>
      <c r="AP287" s="2"/>
      <c r="AQ287" s="2"/>
      <c r="AR287" s="2"/>
    </row>
    <row r="288" spans="17:44" x14ac:dyDescent="0.2">
      <c r="Q288" s="31"/>
      <c r="R288" s="32"/>
      <c r="S288" s="32"/>
      <c r="T288" s="32"/>
      <c r="AG288" s="4"/>
      <c r="AH288" s="2"/>
      <c r="AI288" s="2"/>
      <c r="AJ288" s="2"/>
      <c r="AK288" s="2"/>
      <c r="AL288" s="2"/>
      <c r="AM288" s="4"/>
      <c r="AN288" s="2"/>
      <c r="AO288" s="2"/>
      <c r="AP288" s="2"/>
      <c r="AQ288" s="2"/>
      <c r="AR288" s="2"/>
    </row>
    <row r="289" spans="17:44" x14ac:dyDescent="0.2">
      <c r="Q289" s="31"/>
      <c r="R289" s="32"/>
      <c r="S289" s="32"/>
      <c r="T289" s="32"/>
      <c r="AG289" s="4"/>
      <c r="AH289" s="2"/>
      <c r="AI289" s="2"/>
      <c r="AJ289" s="2"/>
      <c r="AK289" s="2"/>
      <c r="AL289" s="2"/>
      <c r="AM289" s="4"/>
      <c r="AN289" s="2"/>
      <c r="AO289" s="2"/>
      <c r="AP289" s="2"/>
      <c r="AQ289" s="2"/>
      <c r="AR289" s="2"/>
    </row>
    <row r="290" spans="17:44" x14ac:dyDescent="0.2">
      <c r="Q290" s="31"/>
      <c r="R290" s="32"/>
      <c r="S290" s="32"/>
      <c r="T290" s="32"/>
      <c r="AG290" s="4"/>
      <c r="AH290" s="2"/>
      <c r="AI290" s="2"/>
      <c r="AJ290" s="2"/>
      <c r="AK290" s="2"/>
      <c r="AL290" s="2"/>
      <c r="AM290" s="4"/>
      <c r="AN290" s="2"/>
      <c r="AO290" s="2"/>
      <c r="AP290" s="2"/>
      <c r="AQ290" s="2"/>
      <c r="AR290" s="2"/>
    </row>
    <row r="291" spans="17:44" x14ac:dyDescent="0.2">
      <c r="Q291" s="31"/>
      <c r="R291" s="32"/>
      <c r="S291" s="32"/>
      <c r="T291" s="32"/>
      <c r="AG291" s="4"/>
      <c r="AH291" s="2"/>
      <c r="AI291" s="2"/>
      <c r="AJ291" s="2"/>
      <c r="AK291" s="2"/>
      <c r="AL291" s="2"/>
      <c r="AM291" s="4"/>
      <c r="AN291" s="2"/>
      <c r="AO291" s="2"/>
      <c r="AP291" s="2"/>
      <c r="AQ291" s="2"/>
      <c r="AR291" s="2"/>
    </row>
    <row r="292" spans="17:44" x14ac:dyDescent="0.2">
      <c r="Q292" s="31"/>
      <c r="R292" s="32"/>
      <c r="S292" s="32"/>
      <c r="T292" s="32"/>
    </row>
    <row r="293" spans="17:44" x14ac:dyDescent="0.2">
      <c r="Q293" s="31"/>
      <c r="R293" s="32"/>
      <c r="S293" s="32"/>
      <c r="T293" s="32"/>
    </row>
    <row r="294" spans="17:44" x14ac:dyDescent="0.2">
      <c r="Q294" s="31"/>
      <c r="R294" s="32"/>
      <c r="S294" s="32"/>
      <c r="T294" s="32"/>
    </row>
    <row r="295" spans="17:44" x14ac:dyDescent="0.2">
      <c r="Q295" s="31"/>
      <c r="R295" s="32"/>
      <c r="S295" s="32"/>
      <c r="T295" s="32"/>
    </row>
    <row r="296" spans="17:44" x14ac:dyDescent="0.2">
      <c r="Q296" s="31"/>
      <c r="R296" s="32"/>
      <c r="S296" s="32"/>
      <c r="T296" s="32"/>
    </row>
    <row r="297" spans="17:44" x14ac:dyDescent="0.2">
      <c r="Q297" s="31"/>
      <c r="R297" s="32"/>
      <c r="S297" s="32"/>
      <c r="T297" s="32"/>
    </row>
    <row r="298" spans="17:44" x14ac:dyDescent="0.2">
      <c r="Q298" s="31"/>
      <c r="R298" s="32"/>
      <c r="S298" s="32"/>
      <c r="T298" s="32"/>
    </row>
    <row r="299" spans="17:44" x14ac:dyDescent="0.2">
      <c r="Q299" s="31"/>
      <c r="R299" s="32"/>
      <c r="S299" s="32"/>
      <c r="T299" s="32"/>
    </row>
    <row r="300" spans="17:44" x14ac:dyDescent="0.2">
      <c r="Q300" s="31"/>
      <c r="R300" s="32"/>
      <c r="S300" s="32"/>
      <c r="T300" s="32"/>
    </row>
    <row r="301" spans="17:44" x14ac:dyDescent="0.2">
      <c r="Q301" s="31"/>
      <c r="R301" s="32"/>
      <c r="S301" s="32"/>
      <c r="T301" s="32"/>
    </row>
    <row r="302" spans="17:44" x14ac:dyDescent="0.2">
      <c r="Q302" s="31"/>
      <c r="R302" s="32"/>
      <c r="S302" s="32"/>
      <c r="T302" s="32"/>
    </row>
    <row r="303" spans="17:44" x14ac:dyDescent="0.2">
      <c r="Q303" s="31"/>
      <c r="R303" s="32"/>
      <c r="S303" s="32"/>
      <c r="T303" s="32"/>
    </row>
    <row r="304" spans="17:44" x14ac:dyDescent="0.2">
      <c r="Q304" s="31"/>
      <c r="R304" s="32"/>
      <c r="S304" s="32"/>
      <c r="T304" s="32"/>
    </row>
    <row r="305" spans="17:20" x14ac:dyDescent="0.2">
      <c r="Q305" s="31"/>
      <c r="R305" s="32"/>
      <c r="S305" s="32"/>
      <c r="T305" s="32"/>
    </row>
    <row r="306" spans="17:20" x14ac:dyDescent="0.2">
      <c r="Q306" s="31"/>
      <c r="R306" s="32"/>
      <c r="S306" s="32"/>
      <c r="T306" s="32"/>
    </row>
    <row r="307" spans="17:20" x14ac:dyDescent="0.2">
      <c r="Q307" s="31"/>
      <c r="R307" s="32"/>
      <c r="S307" s="32"/>
      <c r="T307" s="32"/>
    </row>
    <row r="308" spans="17:20" x14ac:dyDescent="0.2">
      <c r="Q308" s="31"/>
      <c r="R308" s="32"/>
      <c r="S308" s="32"/>
      <c r="T308" s="32"/>
    </row>
    <row r="309" spans="17:20" x14ac:dyDescent="0.2">
      <c r="Q309" s="31"/>
      <c r="R309" s="32"/>
      <c r="S309" s="32"/>
      <c r="T309" s="32"/>
    </row>
    <row r="310" spans="17:20" x14ac:dyDescent="0.2">
      <c r="Q310" s="31"/>
      <c r="R310" s="32"/>
      <c r="S310" s="32"/>
      <c r="T310" s="32"/>
    </row>
    <row r="311" spans="17:20" x14ac:dyDescent="0.2">
      <c r="Q311" s="31"/>
      <c r="R311" s="32"/>
      <c r="S311" s="32"/>
      <c r="T311" s="32"/>
    </row>
    <row r="312" spans="17:20" x14ac:dyDescent="0.2">
      <c r="Q312" s="31"/>
      <c r="R312" s="32"/>
      <c r="S312" s="32"/>
      <c r="T312" s="32"/>
    </row>
    <row r="313" spans="17:20" x14ac:dyDescent="0.2">
      <c r="Q313" s="31"/>
      <c r="R313" s="32"/>
      <c r="S313" s="32"/>
      <c r="T313" s="32"/>
    </row>
    <row r="314" spans="17:20" x14ac:dyDescent="0.2">
      <c r="Q314" s="31"/>
      <c r="R314" s="32"/>
      <c r="S314" s="32"/>
      <c r="T314" s="32"/>
    </row>
    <row r="315" spans="17:20" x14ac:dyDescent="0.2">
      <c r="Q315" s="31"/>
      <c r="R315" s="32"/>
      <c r="S315" s="32"/>
      <c r="T315" s="32"/>
    </row>
    <row r="316" spans="17:20" x14ac:dyDescent="0.2">
      <c r="Q316" s="31"/>
      <c r="R316" s="32"/>
      <c r="S316" s="32"/>
      <c r="T316" s="32"/>
    </row>
    <row r="317" spans="17:20" x14ac:dyDescent="0.2">
      <c r="Q317" s="31"/>
      <c r="R317" s="32"/>
      <c r="S317" s="32"/>
      <c r="T317" s="32"/>
    </row>
    <row r="318" spans="17:20" x14ac:dyDescent="0.2">
      <c r="Q318" s="31"/>
      <c r="R318" s="32"/>
      <c r="S318" s="32"/>
      <c r="T318" s="32"/>
    </row>
  </sheetData>
  <phoneticPr fontId="0" type="noConversion"/>
  <printOptions gridLines="1"/>
  <pageMargins left="0.75" right="0.75" top="1" bottom="1" header="0.5" footer="0.5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University of Notre Dame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Memory Lab</dc:creator>
  <cp:lastModifiedBy>Gabriel Radvansky</cp:lastModifiedBy>
  <cp:lastPrinted>2001-10-10T23:24:30Z</cp:lastPrinted>
  <dcterms:created xsi:type="dcterms:W3CDTF">2001-07-18T16:50:33Z</dcterms:created>
  <dcterms:modified xsi:type="dcterms:W3CDTF">2018-04-24T16:33:54Z</dcterms:modified>
</cp:coreProperties>
</file>